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Цифровые билборды" sheetId="4" r:id="rId1"/>
  </sheets>
  <definedNames>
    <definedName name="_xlnm._FilterDatabase" localSheetId="0" hidden="1">'Цифровые билборды'!$A$1:$P$83</definedName>
  </definedNames>
  <calcPr calcId="162913" iterate="1"/>
</workbook>
</file>

<file path=xl/calcChain.xml><?xml version="1.0" encoding="utf-8"?>
<calcChain xmlns="http://schemas.openxmlformats.org/spreadsheetml/2006/main">
  <c r="L88" i="4" l="1"/>
  <c r="N88" i="4" s="1"/>
  <c r="O88" i="4" s="1"/>
  <c r="L87" i="4"/>
  <c r="N87" i="4" s="1"/>
  <c r="O87" i="4" s="1"/>
  <c r="L86" i="4"/>
  <c r="N86" i="4" s="1"/>
  <c r="O86" i="4" s="1"/>
  <c r="L85" i="4"/>
  <c r="N85" i="4" s="1"/>
  <c r="O85" i="4" s="1"/>
  <c r="L84" i="4"/>
  <c r="N84" i="4" s="1"/>
  <c r="O84" i="4" s="1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2" i="4"/>
  <c r="N62" i="4" l="1"/>
  <c r="O62" i="4" s="1"/>
  <c r="N52" i="4"/>
  <c r="O52" i="4" s="1"/>
  <c r="N50" i="4"/>
  <c r="O50" i="4" s="1"/>
  <c r="N4" i="4" l="1"/>
  <c r="O4" i="4" s="1"/>
  <c r="N2" i="4"/>
  <c r="O2" i="4" s="1"/>
  <c r="N78" i="4" l="1"/>
  <c r="O78" i="4" s="1"/>
  <c r="N79" i="4"/>
  <c r="O79" i="4" s="1"/>
  <c r="N80" i="4"/>
  <c r="O80" i="4" s="1"/>
  <c r="N81" i="4"/>
  <c r="O81" i="4" s="1"/>
  <c r="N82" i="4"/>
  <c r="O82" i="4" s="1"/>
  <c r="N83" i="4"/>
  <c r="O83" i="4" s="1"/>
  <c r="N69" i="4" l="1"/>
  <c r="O69" i="4" s="1"/>
  <c r="N70" i="4"/>
  <c r="O70" i="4" s="1"/>
  <c r="N71" i="4"/>
  <c r="O71" i="4" s="1"/>
  <c r="N72" i="4"/>
  <c r="O72" i="4" s="1"/>
  <c r="N73" i="4"/>
  <c r="O73" i="4" s="1"/>
  <c r="N74" i="4"/>
  <c r="O74" i="4" s="1"/>
  <c r="N75" i="4"/>
  <c r="O75" i="4" s="1"/>
  <c r="N76" i="4"/>
  <c r="O76" i="4" s="1"/>
  <c r="N77" i="4"/>
  <c r="O77" i="4" s="1"/>
  <c r="N47" i="4"/>
  <c r="O47" i="4" s="1"/>
  <c r="N48" i="4"/>
  <c r="O48" i="4" s="1"/>
  <c r="N49" i="4"/>
  <c r="O49" i="4" s="1"/>
  <c r="N51" i="4"/>
  <c r="O51" i="4" s="1"/>
  <c r="N53" i="4"/>
  <c r="O53" i="4" s="1"/>
  <c r="N54" i="4"/>
  <c r="O54" i="4" s="1"/>
  <c r="N55" i="4"/>
  <c r="O55" i="4" s="1"/>
  <c r="N56" i="4"/>
  <c r="O56" i="4" s="1"/>
  <c r="N57" i="4"/>
  <c r="O57" i="4" s="1"/>
  <c r="N58" i="4"/>
  <c r="O58" i="4" s="1"/>
  <c r="N59" i="4"/>
  <c r="O59" i="4" s="1"/>
  <c r="N60" i="4"/>
  <c r="O60" i="4" s="1"/>
  <c r="N61" i="4"/>
  <c r="O61" i="4" s="1"/>
  <c r="N63" i="4"/>
  <c r="O63" i="4" s="1"/>
  <c r="N64" i="4"/>
  <c r="O64" i="4" s="1"/>
  <c r="N65" i="4"/>
  <c r="O65" i="4" s="1"/>
  <c r="N66" i="4"/>
  <c r="O66" i="4" s="1"/>
  <c r="N67" i="4"/>
  <c r="O67" i="4" s="1"/>
  <c r="N68" i="4"/>
  <c r="O68" i="4" s="1"/>
  <c r="N46" i="4"/>
  <c r="O46" i="4" s="1"/>
  <c r="N45" i="4" l="1"/>
  <c r="O45" i="4" s="1"/>
  <c r="N43" i="4" l="1"/>
  <c r="O43" i="4" s="1"/>
  <c r="N34" i="4"/>
  <c r="O34" i="4" s="1"/>
  <c r="N33" i="4"/>
  <c r="O33" i="4" s="1"/>
  <c r="N35" i="4"/>
  <c r="O35" i="4" s="1"/>
  <c r="N36" i="4"/>
  <c r="O36" i="4" s="1"/>
  <c r="N37" i="4"/>
  <c r="O37" i="4" s="1"/>
  <c r="N38" i="4"/>
  <c r="O38" i="4" s="1"/>
  <c r="N39" i="4"/>
  <c r="O39" i="4" s="1"/>
  <c r="N40" i="4"/>
  <c r="O40" i="4" s="1"/>
  <c r="N41" i="4"/>
  <c r="O41" i="4" s="1"/>
  <c r="N42" i="4"/>
  <c r="O42" i="4" s="1"/>
  <c r="N44" i="4"/>
  <c r="O44" i="4" s="1"/>
  <c r="N32" i="4" l="1"/>
  <c r="O32" i="4" s="1"/>
  <c r="N20" i="4"/>
  <c r="O20" i="4" s="1"/>
  <c r="N21" i="4" l="1"/>
  <c r="O21" i="4" s="1"/>
  <c r="N22" i="4"/>
  <c r="O22" i="4" s="1"/>
  <c r="N23" i="4"/>
  <c r="O23" i="4" s="1"/>
  <c r="N24" i="4"/>
  <c r="O24" i="4" s="1"/>
  <c r="N25" i="4"/>
  <c r="O25" i="4" s="1"/>
  <c r="N26" i="4"/>
  <c r="O26" i="4" s="1"/>
  <c r="N27" i="4"/>
  <c r="O27" i="4" s="1"/>
  <c r="N28" i="4"/>
  <c r="O28" i="4" s="1"/>
  <c r="N29" i="4"/>
  <c r="O29" i="4" s="1"/>
  <c r="N30" i="4"/>
  <c r="O30" i="4" s="1"/>
  <c r="N31" i="4"/>
  <c r="O31" i="4" s="1"/>
  <c r="N3" i="4" l="1"/>
  <c r="O3" i="4" s="1"/>
  <c r="N5" i="4"/>
  <c r="O5" i="4" s="1"/>
  <c r="N6" i="4"/>
  <c r="O6" i="4" s="1"/>
  <c r="N7" i="4"/>
  <c r="O7" i="4" s="1"/>
  <c r="N8" i="4"/>
  <c r="O8" i="4" s="1"/>
  <c r="N9" i="4"/>
  <c r="O9" i="4" s="1"/>
  <c r="N10" i="4"/>
  <c r="O10" i="4" s="1"/>
  <c r="N11" i="4"/>
  <c r="O11" i="4" s="1"/>
  <c r="N12" i="4"/>
  <c r="O12" i="4" s="1"/>
  <c r="N13" i="4"/>
  <c r="O13" i="4" s="1"/>
  <c r="N14" i="4"/>
  <c r="O14" i="4" s="1"/>
  <c r="N15" i="4"/>
  <c r="O15" i="4" s="1"/>
  <c r="N16" i="4"/>
  <c r="O16" i="4" s="1"/>
  <c r="N17" i="4"/>
  <c r="O17" i="4" s="1"/>
  <c r="N18" i="4"/>
  <c r="O18" i="4" s="1"/>
  <c r="N19" i="4"/>
  <c r="O19" i="4" s="1"/>
</calcChain>
</file>

<file path=xl/sharedStrings.xml><?xml version="1.0" encoding="utf-8"?>
<sst xmlns="http://schemas.openxmlformats.org/spreadsheetml/2006/main" count="886" uniqueCount="174">
  <si>
    <t>Город</t>
  </si>
  <si>
    <t>Адрес</t>
  </si>
  <si>
    <t>Сторона</t>
  </si>
  <si>
    <t>Выходов за период</t>
  </si>
  <si>
    <t>Аренда</t>
  </si>
  <si>
    <t>Выходов в сутки</t>
  </si>
  <si>
    <t>Вид конструкции</t>
  </si>
  <si>
    <t>Период, дней</t>
  </si>
  <si>
    <t>Фото</t>
  </si>
  <si>
    <t>Координаты</t>
  </si>
  <si>
    <t>Карта</t>
  </si>
  <si>
    <t>Цифровой билборд</t>
  </si>
  <si>
    <t>Волгоград</t>
  </si>
  <si>
    <t>30-летия Победы бульвар, 21, ТРК «Парк-Хаус», справа при движении в центр</t>
  </si>
  <si>
    <t>Ленина пр-т, напротив д.54, ТРК "Европа Сити Молл", справа при движении в центр</t>
  </si>
  <si>
    <t>30-летия Победы бульвар, 27б, гипермаркет "OBI", пересечение с ул.Симонова, в районе ТРК "Парк Хаус", слева при движении к ул.Землячки</t>
  </si>
  <si>
    <t>Ленина пр-т, СК"Волгоград Арена" и парк "Победы", разделительный остров, слева при движении из центра</t>
  </si>
  <si>
    <t>Ленина пр-т, СК"Волгоград Арена" и парк "Победы", разделительный остров, слева при движении в центр</t>
  </si>
  <si>
    <t>7-я Гвардейская ул., 14, пересечение с ул. Коммунистической, справа при движении к ул.Рокоссовского</t>
  </si>
  <si>
    <t>Еременко ул., 43, пересечение с ул.Пельше, 300м до ТК «Титовский», справа при движении в центр</t>
  </si>
  <si>
    <t>Рабоче-Крестьянская ул., 39, пересечение с Иркутской ул., напротив ТЮЗа, справа при движении в центр, к ТЦ"Ворошиловский"</t>
  </si>
  <si>
    <t>Хиросимы ул., напротив д.1, пересечение с ул. 7-й Гвардейской  и Пархоменко, разделительная полоса, слева при движении к пр-ту Ленина</t>
  </si>
  <si>
    <t>Н.Отрады ул., 20е, пересечение с наб.Волжской флотилии, справа при движении из центра</t>
  </si>
  <si>
    <t>Жукова пр-т, пересечение с ул.Землячки, слева при движении из центра, Самарский разъезд</t>
  </si>
  <si>
    <t>Историческая ул., пересечение с пр-дом Мирный, справа при движении в центр</t>
  </si>
  <si>
    <t>Еременко ул., 68, справа при движении из центра, ост."Газовая"</t>
  </si>
  <si>
    <t>Рабоче-Крестьянская ул., 9Б, ТЦ"Ворошиловский", пересечение с Профсоюзной ул., слева при движении в центр</t>
  </si>
  <si>
    <t>Коммунистическая ул., 9, ж/д вокзал, выезд с Привокзальной пл., справа при движении из центра</t>
  </si>
  <si>
    <t>Рокоссовского ул., 62, у БЦ"Волгоград Сити", напротив центра "Керхер", справа при движении из центра, к ТРК "Мармелад"</t>
  </si>
  <si>
    <t>Череповецкая ул., 1, пересечение с Ростовской ул., справа при движении в центр</t>
  </si>
  <si>
    <t>48.748498, 44.499381</t>
  </si>
  <si>
    <t>48.726825, 44.537560</t>
  </si>
  <si>
    <t>48.752071, 44.495802</t>
  </si>
  <si>
    <t>48.735383, 44.543740</t>
  </si>
  <si>
    <t>48.736524, 44.544554</t>
  </si>
  <si>
    <t>48.724072, 44.530585</t>
  </si>
  <si>
    <t>48.787122, 44.569901</t>
  </si>
  <si>
    <t>48.690082, 44.488519</t>
  </si>
  <si>
    <t>48.725209, 44.526056</t>
  </si>
  <si>
    <t>48.817031, 44.627757</t>
  </si>
  <si>
    <t>48.753507, 44.482253</t>
  </si>
  <si>
    <t>48.767536, 44.472874</t>
  </si>
  <si>
    <t>48.767178, 44.541373</t>
  </si>
  <si>
    <t>48.697028, 44.499903</t>
  </si>
  <si>
    <t>48.711145, 44.513631</t>
  </si>
  <si>
    <t>48.730894, 44.525112</t>
  </si>
  <si>
    <t>48.706311, 44.485619</t>
  </si>
  <si>
    <t>Размеры, м.</t>
  </si>
  <si>
    <t>А</t>
  </si>
  <si>
    <t>Б</t>
  </si>
  <si>
    <t>Ролик, сек.</t>
  </si>
  <si>
    <t>Еременко ул., Штеменко ул.</t>
  </si>
  <si>
    <t>Жукова пр., Хорошева ул.</t>
  </si>
  <si>
    <t>Ленина пр., Возрождения пл.</t>
  </si>
  <si>
    <t>Ленина пр., Землянского ул., ТРЦ "Европа Сити молл"</t>
  </si>
  <si>
    <t>Лермонтова ул., Кубинская ул.</t>
  </si>
  <si>
    <t>Невская ул., Пархоменко ул.</t>
  </si>
  <si>
    <t>Ополченская ул, ТЦ "Привоз", Тракторный рынок.</t>
  </si>
  <si>
    <t>Рабоче-Крестьянская ул., Советская пл.</t>
  </si>
  <si>
    <t>Рокоссовского ул., Хиросимы ул.</t>
  </si>
  <si>
    <t>Университетский пр, ТРЦ "Акварель"</t>
  </si>
  <si>
    <t>Хиросимы ул., напротив д. 1</t>
  </si>
  <si>
    <t>Еременко ул., напротив д.130, разделительный остров, слева при движении в центр</t>
  </si>
  <si>
    <t>48.784598, 44.564690</t>
  </si>
  <si>
    <t>48.725900, 44.524400</t>
  </si>
  <si>
    <t>48.776306, 44.553111</t>
  </si>
  <si>
    <t>48.742194, 44.490194</t>
  </si>
  <si>
    <t>48.752000, 44.549500</t>
  </si>
  <si>
    <t>48.724400, 44.536400</t>
  </si>
  <si>
    <t>48.753000, 44.529100</t>
  </si>
  <si>
    <t>48.714900, 44.511900</t>
  </si>
  <si>
    <t>48.800000, 44.595400</t>
  </si>
  <si>
    <t>48.693700, 44.493900</t>
  </si>
  <si>
    <t>48.728600, 44.521500</t>
  </si>
  <si>
    <t>48.636600, 44.429800</t>
  </si>
  <si>
    <t>ул. Пархоменко2а</t>
  </si>
  <si>
    <t>48.712534, 44.507740</t>
  </si>
  <si>
    <t>Героев Сталинграда пр-т, 60м до бульвара Энгельса, напротив "Сбербанка", справа при движении из центра</t>
  </si>
  <si>
    <t>64-й Армии ул., д.9А по ул.Курчатова, "Макдоналдс", справа при движении в центр</t>
  </si>
  <si>
    <t>Героев Сталинграда пр-т, в районе пересечения с ул.Фадеева, заезд на мост через Волго-Донской канал, справа при движении в центр</t>
  </si>
  <si>
    <t>Лермонтова ул., 30, справа при движении из центра</t>
  </si>
  <si>
    <t>Историческая ул., 156, магазин "Ситилинк", выезд с АЗС "Лукойл", 100м до гипермаркета "Метро", справа при движении из центра</t>
  </si>
  <si>
    <t>Н.Отрады ул., 300м до поворота на ул.Михайлова, справа при движении в центр</t>
  </si>
  <si>
    <t>Н.Отрады ул., 200м до поворота на ул.ак.Павлова, справа при движении из центра</t>
  </si>
  <si>
    <t>3-я продольная магистраль, д.21Б по ул.Землячки, справа при движении к Самарскому разъезду</t>
  </si>
  <si>
    <t>3-я Продольная магистраль, д.19Д по ул.Землячки, 100м от пересечения с бульваром 30-летия Победы, справа при движении к Самарскому проезду</t>
  </si>
  <si>
    <t>40 лет ВЛКСМ ул, справа при движении от пр-та Героев Сталинграда, за пересечением с пр-том Столетова</t>
  </si>
  <si>
    <t>48.513367, 44.543811</t>
  </si>
  <si>
    <t>48.604683, 44.422296</t>
  </si>
  <si>
    <t>48.516036, 44.556470</t>
  </si>
  <si>
    <t>48.757285, 44.532019</t>
  </si>
  <si>
    <t>48.769555, 44.472227</t>
  </si>
  <si>
    <t>48.811188, 44.614620</t>
  </si>
  <si>
    <t>48.811767, 44.616745</t>
  </si>
  <si>
    <t>48.757561, 44.493041</t>
  </si>
  <si>
    <t>48.756486, 44.491335</t>
  </si>
  <si>
    <t>48.510350, 44.574323</t>
  </si>
  <si>
    <t>Ленина пр-т / Дзержинского пл. (ТРК "Семь звезд") Digital</t>
  </si>
  <si>
    <t>48.803000, 44.605510</t>
  </si>
  <si>
    <t>В.И.Ленина пр-т, 120, справа при движении из центра к ТРК "Семь звезд", в районе транспортной развязки с ул.Тарифная</t>
  </si>
  <si>
    <t>Героев Сталинграда пр-т, 60м до бульвара Энгельса, напротив здания "Сбербанка", справа при движении из центра</t>
  </si>
  <si>
    <t>64-й Армии ул., д.9А по ул.Курчатова, "Вкусно и точка", справа при движении в центр</t>
  </si>
  <si>
    <t>Университетский пр-т, напротив д.68а, пересечение с ул.Родниковая, справа при движении в центр</t>
  </si>
  <si>
    <t>Университетский пр-т, пересечение с ул.Казахская, справа при движении из центра, к гипермаркету "Лента", ТРЦ"Акварель"</t>
  </si>
  <si>
    <t>Героев Сталинграда пр-т, пересечение с ул.Фадеева, заезд на мост через Волго-Донской канал, справа при движении в центр</t>
  </si>
  <si>
    <t>Еременко ул., 74, пересечение с пр-том Металлургов, разделительный остров, слева при движении в центр</t>
  </si>
  <si>
    <t>Жукова пр-т, поворот на ул.Иртышская, у гостиницы "Sobranie", справа при движении из центра</t>
  </si>
  <si>
    <t>Еременко ул., напротив д.130, разделительный остров в районе пересечения с ул. Титова, слева при движении в центр</t>
  </si>
  <si>
    <t>Рабоче-Крестьянская ул., станция скоростного трамвая Ельшанка, справа при движении из центра</t>
  </si>
  <si>
    <t>Покрышкина ул., д.110Б по ул.Землячки, ТРК"Мармелад", справа при движении к ул.Рокоссовского</t>
  </si>
  <si>
    <t>Университетский пр-т, 77А, справа при движении в центр от ул. Ак.Королева</t>
  </si>
  <si>
    <t>Землячки ул., 19Д, 100м от пересечения с бульваром 30-летия Победы, справа при движении к Самарскому разъезду</t>
  </si>
  <si>
    <t>Ополченская ул., пересечение с ул.Тарифной, справа при движении в центр</t>
  </si>
  <si>
    <t>Ленина пр-т, поворот на ул.Тарифная, справа при движении в центр</t>
  </si>
  <si>
    <t>Ленина пр-т, напротив д.85, у ост."Библиотечная", справа при движении из центра</t>
  </si>
  <si>
    <t>7-й Гвардейской дивизии ул., 10, 100м от пересечения с ул.Коммунистическая, слева при движении к пр-ту Ленина</t>
  </si>
  <si>
    <t>48.787616, 44.592156</t>
  </si>
  <si>
    <t>48.655276, 44.437177</t>
  </si>
  <si>
    <t>48.675263, 44.443485</t>
  </si>
  <si>
    <t>48.770185, 44.545130</t>
  </si>
  <si>
    <t>48.726866, 44.500369</t>
  </si>
  <si>
    <t>48.784552, 44.564656</t>
  </si>
  <si>
    <t>48.680676, 44.471303</t>
  </si>
  <si>
    <t>48.680673, 44.471301</t>
  </si>
  <si>
    <t>48.744836, 44.523617</t>
  </si>
  <si>
    <t>48.656293, 44.437470</t>
  </si>
  <si>
    <t>48.790682, 44.580867</t>
  </si>
  <si>
    <t>48.787732, 44.591199</t>
  </si>
  <si>
    <t>48.760925, 44.558357</t>
  </si>
  <si>
    <t>48.723279, 44.533224</t>
  </si>
  <si>
    <t>Еременко ул., 43, пересечение с ул.Пельше, 300м до гипермаркета "Светофор" и ТЦ "Золотой дракон", справа при движении в центр</t>
  </si>
  <si>
    <t>30-летия Победы бульвар, 20, справа при движении к ул.Землячки, ТРК "Парк-Хаус", гипермаркету "OBI"</t>
  </si>
  <si>
    <t>Ростовская ул., съезд на Череповецкую ул., справа при движении из центра</t>
  </si>
  <si>
    <t>Еременко ул., 74, пересечение с пр-том Металлургов, разделительный остров, слева при движении из центра</t>
  </si>
  <si>
    <t>48.787311, 44.570015</t>
  </si>
  <si>
    <t>48.656286, 44.437447</t>
  </si>
  <si>
    <t>48.756478, 44.491340</t>
  </si>
  <si>
    <t>48.742609, 44.504445</t>
  </si>
  <si>
    <t>48.735361, 44.543724</t>
  </si>
  <si>
    <t>48.736411, 44.544563</t>
  </si>
  <si>
    <t>48.706135, 44.485416</t>
  </si>
  <si>
    <t>48.770218, 44.545144</t>
  </si>
  <si>
    <t>48.723281, 44.533221</t>
  </si>
  <si>
    <t>48.756479, 44.491335</t>
  </si>
  <si>
    <t>48.756465, 44.491335</t>
  </si>
  <si>
    <t>48.516032, 44.556456</t>
  </si>
  <si>
    <t>48.513355, 44.543835</t>
  </si>
  <si>
    <t>48.513365, 44.543802</t>
  </si>
  <si>
    <t>48.604681, 44.422295</t>
  </si>
  <si>
    <t>7-ая Гвардейская ул. / Коммунистическая ул. (Digital)</t>
  </si>
  <si>
    <t>Землячки ул. / Маршала Жукова просп. (Digital)</t>
  </si>
  <si>
    <t>Маршала Жукова просп. / Качинцев ул. (поворт на ТРК "Мармелад") Digital</t>
  </si>
  <si>
    <t>Невская ул. / Пархоменко ул. (ЖД вокзал Волгоград 1) Digital</t>
  </si>
  <si>
    <t>Университетский пр-т (ЖК "СЕМЕЙНЫЙ") (Digital)</t>
  </si>
  <si>
    <t>Хиросимы ул. /  Рокоссовского ул.   (разделительная полоса, в 150м от пересечении) (Digital)</t>
  </si>
  <si>
    <t>48.723420, 44.531924</t>
  </si>
  <si>
    <t>48.754136, 44.483675</t>
  </si>
  <si>
    <t>48.734587, 44.495409</t>
  </si>
  <si>
    <t>48.714866, 44.511854</t>
  </si>
  <si>
    <t>48.664988, 44.439971</t>
  </si>
  <si>
    <t>48.727154, 44.522949</t>
  </si>
  <si>
    <t>3х6</t>
  </si>
  <si>
    <t>Способ показа</t>
  </si>
  <si>
    <t>Статичная картинка, видеоролик</t>
  </si>
  <si>
    <t>Время работы</t>
  </si>
  <si>
    <t>ПН-ВС: 00:00 - 24:00 (круглосуточно)</t>
  </si>
  <si>
    <t xml:space="preserve"> Выходов в час</t>
  </si>
  <si>
    <t>Лазоревая ул., Вторчермет</t>
  </si>
  <si>
    <t>ул. Довженко – ул. Якуба Коласа, АЗС Газпром</t>
  </si>
  <si>
    <t>ул. Пархоменко/ул. Кубанская</t>
  </si>
  <si>
    <t>ПН-ВС: 00:60 - 24:00 (круглосуточно)</t>
  </si>
  <si>
    <t>48.588824, 44.421242</t>
  </si>
  <si>
    <t>48.541197, 44.458866</t>
  </si>
  <si>
    <t>48.712583, 44.507598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</si>
</sst>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  <font>
      <sz val="10"/>
      <color theme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1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 applyProtection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</cellXfs>
  <cellStyles count="3">
    <cellStyle name="Normal" xfId="2"/>
    <cellStyle name="Гиперссылка" xfId="1" builtinId="8"/>
    <cellStyle name="Обычный" xfId="0" builtinId="0"/>
  </cellStyles>
  <dxfs count="4">
    <dxf>
      <fill>
        <patternFill>
          <bgColor rgb="FFFFFF00"/>
        </patternFill>
      </fill>
    </dxf>
    <dxf>
      <fill>
        <patternFill>
          <bgColor indexed="22"/>
        </patternFill>
      </fill>
    </dxf>
    <dxf>
      <fill>
        <patternFill>
          <bgColor indexed="45"/>
        </patternFill>
      </fill>
    </dxf>
    <dxf>
      <fill>
        <patternFill>
          <bgColor indexed="1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yandex.ru/maps/-/CLAPvuS" TargetMode="External"/><Relationship Id="rId117" Type="http://schemas.openxmlformats.org/officeDocument/2006/relationships/hyperlink" Target="https://disk.yandex.ru/i/YJBtjpLQB0276g" TargetMode="External"/><Relationship Id="rId21" Type="http://schemas.openxmlformats.org/officeDocument/2006/relationships/hyperlink" Target="https://yandex.ru/maps/-/CLA9nzS" TargetMode="External"/><Relationship Id="rId42" Type="http://schemas.openxmlformats.org/officeDocument/2006/relationships/hyperlink" Target="https://yandex.ru/maps/-/CDBNQNZS" TargetMode="External"/><Relationship Id="rId47" Type="http://schemas.openxmlformats.org/officeDocument/2006/relationships/hyperlink" Target="https://yandex.ru/maps/-/CDg~ALYW" TargetMode="External"/><Relationship Id="rId63" Type="http://schemas.openxmlformats.org/officeDocument/2006/relationships/hyperlink" Target="https://yandex.ru/maps/-/CDg~NC-R" TargetMode="External"/><Relationship Id="rId68" Type="http://schemas.openxmlformats.org/officeDocument/2006/relationships/hyperlink" Target="https://yandex.ru/maps/-/CDsAMF54" TargetMode="External"/><Relationship Id="rId84" Type="http://schemas.openxmlformats.org/officeDocument/2006/relationships/hyperlink" Target="https://disk.yandex.ru/i/N-ZL2O_I46Eceg" TargetMode="External"/><Relationship Id="rId89" Type="http://schemas.openxmlformats.org/officeDocument/2006/relationships/hyperlink" Target="https://disk.yandex.ru/i/7Jg4T9RUeiEniA" TargetMode="External"/><Relationship Id="rId112" Type="http://schemas.openxmlformats.org/officeDocument/2006/relationships/hyperlink" Target="https://disk.yandex.ru/i/4BbnKk8wVsN6yQ" TargetMode="External"/><Relationship Id="rId133" Type="http://schemas.openxmlformats.org/officeDocument/2006/relationships/hyperlink" Target="https://disk.yandex.ru/i/sQzwoiteaOBuSw" TargetMode="External"/><Relationship Id="rId138" Type="http://schemas.openxmlformats.org/officeDocument/2006/relationships/hyperlink" Target="https://disk.yandex.ru/i/4L2OteSpKqV5aw" TargetMode="External"/><Relationship Id="rId154" Type="http://schemas.openxmlformats.org/officeDocument/2006/relationships/hyperlink" Target="https://disk.yandex.ru/i/I-4am27CaNphFQ" TargetMode="External"/><Relationship Id="rId159" Type="http://schemas.openxmlformats.org/officeDocument/2006/relationships/hyperlink" Target="https://yandex.ru/maps/-/CDg~AWJy" TargetMode="External"/><Relationship Id="rId170" Type="http://schemas.openxmlformats.org/officeDocument/2006/relationships/hyperlink" Target="https://disk.yandex.ru/i/o0BMTvhMmsEijw" TargetMode="External"/><Relationship Id="rId16" Type="http://schemas.openxmlformats.org/officeDocument/2006/relationships/hyperlink" Target="https://yandex.ru/maps/-/CHtlZgq" TargetMode="External"/><Relationship Id="rId107" Type="http://schemas.openxmlformats.org/officeDocument/2006/relationships/hyperlink" Target="https://disk.yandex.ru/i/wzKJUd4Yv4ieHw" TargetMode="External"/><Relationship Id="rId11" Type="http://schemas.openxmlformats.org/officeDocument/2006/relationships/hyperlink" Target="https://yandex.ru/maps/-/CHtdn~B" TargetMode="External"/><Relationship Id="rId32" Type="http://schemas.openxmlformats.org/officeDocument/2006/relationships/hyperlink" Target="https://yandex.ru/maps/-/CDBNMPip" TargetMode="External"/><Relationship Id="rId37" Type="http://schemas.openxmlformats.org/officeDocument/2006/relationships/hyperlink" Target="https://yandex.ru/maps/-/CDBNQQ61" TargetMode="External"/><Relationship Id="rId53" Type="http://schemas.openxmlformats.org/officeDocument/2006/relationships/hyperlink" Target="https://yandex.ru/maps/-/CDg~IIIZ" TargetMode="External"/><Relationship Id="rId58" Type="http://schemas.openxmlformats.org/officeDocument/2006/relationships/hyperlink" Target="https://yandex.ru/maps/-/CDg~IXjR" TargetMode="External"/><Relationship Id="rId74" Type="http://schemas.openxmlformats.org/officeDocument/2006/relationships/hyperlink" Target="https://yandex.ru/maps/-/CDsim6-8" TargetMode="External"/><Relationship Id="rId79" Type="http://schemas.openxmlformats.org/officeDocument/2006/relationships/hyperlink" Target="https://disk.yandex.ru/i/ca40JOX7ZQoiGA" TargetMode="External"/><Relationship Id="rId102" Type="http://schemas.openxmlformats.org/officeDocument/2006/relationships/hyperlink" Target="https://disk.yandex.ru/i/hc4Z1snYFSdZJQ" TargetMode="External"/><Relationship Id="rId123" Type="http://schemas.openxmlformats.org/officeDocument/2006/relationships/hyperlink" Target="https://disk.yandex.ru/i/9_AZFEknfHxwjQ" TargetMode="External"/><Relationship Id="rId128" Type="http://schemas.openxmlformats.org/officeDocument/2006/relationships/hyperlink" Target="https://disk.yandex.ru/i/UJdOrJV39rRt6A" TargetMode="External"/><Relationship Id="rId144" Type="http://schemas.openxmlformats.org/officeDocument/2006/relationships/hyperlink" Target="https://disk.yandex.ru/i/rCMyVzXnPdi1Bw" TargetMode="External"/><Relationship Id="rId149" Type="http://schemas.openxmlformats.org/officeDocument/2006/relationships/hyperlink" Target="https://disk.yandex.ru/i/tDeJqJIiJDRFWg" TargetMode="External"/><Relationship Id="rId5" Type="http://schemas.openxmlformats.org/officeDocument/2006/relationships/hyperlink" Target="https://yandex.ru/maps/-/CHt-VqS" TargetMode="External"/><Relationship Id="rId90" Type="http://schemas.openxmlformats.org/officeDocument/2006/relationships/hyperlink" Target="https://disk.yandex.ru/i/m1NZBrbo0cG64Q" TargetMode="External"/><Relationship Id="rId95" Type="http://schemas.openxmlformats.org/officeDocument/2006/relationships/hyperlink" Target="https://disk.yandex.ru/i/qSa_kww-Cb5Y5g" TargetMode="External"/><Relationship Id="rId160" Type="http://schemas.openxmlformats.org/officeDocument/2006/relationships/hyperlink" Target="https://disk.yandex.ru/i/Xd7O-VlmaOHNaA" TargetMode="External"/><Relationship Id="rId165" Type="http://schemas.openxmlformats.org/officeDocument/2006/relationships/hyperlink" Target="https://yandex.ru/maps/-/CLSTbA3B" TargetMode="External"/><Relationship Id="rId22" Type="http://schemas.openxmlformats.org/officeDocument/2006/relationships/hyperlink" Target="https://yandex.ru/maps/-/CLAD5zT" TargetMode="External"/><Relationship Id="rId27" Type="http://schemas.openxmlformats.org/officeDocument/2006/relationships/hyperlink" Target="https://yandex.ru/maps/-/CLATBzc" TargetMode="External"/><Relationship Id="rId43" Type="http://schemas.openxmlformats.org/officeDocument/2006/relationships/hyperlink" Target="https://yandex.ru/maps/-/CDBNQZIP" TargetMode="External"/><Relationship Id="rId48" Type="http://schemas.openxmlformats.org/officeDocument/2006/relationships/hyperlink" Target="https://yandex.ru/maps/-/CDg~EA9K" TargetMode="External"/><Relationship Id="rId64" Type="http://schemas.openxmlformats.org/officeDocument/2006/relationships/hyperlink" Target="https://yandex.ru/maps/-/CDg~NWjZ" TargetMode="External"/><Relationship Id="rId69" Type="http://schemas.openxmlformats.org/officeDocument/2006/relationships/hyperlink" Target="https://yandex.ru/maps/-/CDsAM6Op" TargetMode="External"/><Relationship Id="rId113" Type="http://schemas.openxmlformats.org/officeDocument/2006/relationships/hyperlink" Target="https://disk.yandex.ru/i/SZiTqnkN6xj-ng" TargetMode="External"/><Relationship Id="rId118" Type="http://schemas.openxmlformats.org/officeDocument/2006/relationships/hyperlink" Target="https://disk.yandex.ru/i/qrboafl9dDnroQ" TargetMode="External"/><Relationship Id="rId134" Type="http://schemas.openxmlformats.org/officeDocument/2006/relationships/hyperlink" Target="https://disk.yandex.ru/i/zTpwHs4MBOoDmA" TargetMode="External"/><Relationship Id="rId139" Type="http://schemas.openxmlformats.org/officeDocument/2006/relationships/hyperlink" Target="https://disk.yandex.ru/i/QPSgSowpuZNaJg" TargetMode="External"/><Relationship Id="rId80" Type="http://schemas.openxmlformats.org/officeDocument/2006/relationships/hyperlink" Target="https://disk.yandex.ru/i/ItGoJKBoPSE6tQ" TargetMode="External"/><Relationship Id="rId85" Type="http://schemas.openxmlformats.org/officeDocument/2006/relationships/hyperlink" Target="https://disk.yandex.ru/i/OpSAinYAphDHWQ" TargetMode="External"/><Relationship Id="rId150" Type="http://schemas.openxmlformats.org/officeDocument/2006/relationships/hyperlink" Target="https://disk.yandex.ru/i/lGolQebrkAt_Mg" TargetMode="External"/><Relationship Id="rId155" Type="http://schemas.openxmlformats.org/officeDocument/2006/relationships/hyperlink" Target="https://disk.yandex.ru/i/7FIxCFcfqTH1Ng" TargetMode="External"/><Relationship Id="rId171" Type="http://schemas.openxmlformats.org/officeDocument/2006/relationships/printerSettings" Target="../printerSettings/printerSettings1.bin"/><Relationship Id="rId12" Type="http://schemas.openxmlformats.org/officeDocument/2006/relationships/hyperlink" Target="https://yandex.ru/maps/-/CHthEvA" TargetMode="External"/><Relationship Id="rId17" Type="http://schemas.openxmlformats.org/officeDocument/2006/relationships/hyperlink" Target="https://yandex.ru/maps/-/CHtlvgT" TargetMode="External"/><Relationship Id="rId33" Type="http://schemas.openxmlformats.org/officeDocument/2006/relationships/hyperlink" Target="https://yandex.ru/maps/-/CDBNMPip" TargetMode="External"/><Relationship Id="rId38" Type="http://schemas.openxmlformats.org/officeDocument/2006/relationships/hyperlink" Target="https://yandex.ru/maps/-/CDBNQULQ" TargetMode="External"/><Relationship Id="rId59" Type="http://schemas.openxmlformats.org/officeDocument/2006/relationships/hyperlink" Target="https://yandex.ru/maps/-/CDg~JXYf" TargetMode="External"/><Relationship Id="rId103" Type="http://schemas.openxmlformats.org/officeDocument/2006/relationships/hyperlink" Target="https://disk.yandex.ru/i/-DlfVPLOzFRiLw" TargetMode="External"/><Relationship Id="rId108" Type="http://schemas.openxmlformats.org/officeDocument/2006/relationships/hyperlink" Target="https://disk.yandex.ru/i/nOuaCJGNffR7BA" TargetMode="External"/><Relationship Id="rId124" Type="http://schemas.openxmlformats.org/officeDocument/2006/relationships/hyperlink" Target="https://disk.yandex.ru/i/otNtl6N9s1sacg" TargetMode="External"/><Relationship Id="rId129" Type="http://schemas.openxmlformats.org/officeDocument/2006/relationships/hyperlink" Target="https://disk.yandex.ru/i/G_DvZeP_LsHKZQ" TargetMode="External"/><Relationship Id="rId54" Type="http://schemas.openxmlformats.org/officeDocument/2006/relationships/hyperlink" Target="https://yandex.ru/maps/-/CDg~IJ4F" TargetMode="External"/><Relationship Id="rId70" Type="http://schemas.openxmlformats.org/officeDocument/2006/relationships/hyperlink" Target="https://yandex.ru/maps/-/CDsAUDPf" TargetMode="External"/><Relationship Id="rId75" Type="http://schemas.openxmlformats.org/officeDocument/2006/relationships/hyperlink" Target="https://yandex.ru/maps/-/CDsimWzZ" TargetMode="External"/><Relationship Id="rId91" Type="http://schemas.openxmlformats.org/officeDocument/2006/relationships/hyperlink" Target="https://disk.yandex.ru/i/Le_Ze9UFT6MAbA" TargetMode="External"/><Relationship Id="rId96" Type="http://schemas.openxmlformats.org/officeDocument/2006/relationships/hyperlink" Target="https://disk.yandex.ru/i/R0iIPb8OqvjFXg" TargetMode="External"/><Relationship Id="rId140" Type="http://schemas.openxmlformats.org/officeDocument/2006/relationships/hyperlink" Target="https://disk.yandex.ru/i/yZrUots2X4gCHA" TargetMode="External"/><Relationship Id="rId145" Type="http://schemas.openxmlformats.org/officeDocument/2006/relationships/hyperlink" Target="https://disk.yandex.ru/i/USU8cy_r2hJBtw" TargetMode="External"/><Relationship Id="rId161" Type="http://schemas.openxmlformats.org/officeDocument/2006/relationships/hyperlink" Target="https://yandex.ru/maps/-/CDg~IJ4F" TargetMode="External"/><Relationship Id="rId166" Type="http://schemas.openxmlformats.org/officeDocument/2006/relationships/hyperlink" Target="https://yandex.ru/maps/-/CLSTbA3B" TargetMode="External"/><Relationship Id="rId1" Type="http://schemas.openxmlformats.org/officeDocument/2006/relationships/hyperlink" Target="https://yandex.ru/maps/-/CHxQexR" TargetMode="External"/><Relationship Id="rId6" Type="http://schemas.openxmlformats.org/officeDocument/2006/relationships/hyperlink" Target="https://yandex.ru/maps/-/CHt-vzs" TargetMode="External"/><Relationship Id="rId15" Type="http://schemas.openxmlformats.org/officeDocument/2006/relationships/hyperlink" Target="https://yandex.ru/maps/-/CHtluys" TargetMode="External"/><Relationship Id="rId23" Type="http://schemas.openxmlformats.org/officeDocument/2006/relationships/hyperlink" Target="https://yandex.ru/maps/-/CLADrwR" TargetMode="External"/><Relationship Id="rId28" Type="http://schemas.openxmlformats.org/officeDocument/2006/relationships/hyperlink" Target="https://yandex.ru/maps/-/CLATbqB" TargetMode="External"/><Relationship Id="rId36" Type="http://schemas.openxmlformats.org/officeDocument/2006/relationships/hyperlink" Target="https://yandex.ru/maps/-/CDBNQMIb" TargetMode="External"/><Relationship Id="rId49" Type="http://schemas.openxmlformats.org/officeDocument/2006/relationships/hyperlink" Target="https://yandex.ru/maps/-/CDg~EY0c" TargetMode="External"/><Relationship Id="rId57" Type="http://schemas.openxmlformats.org/officeDocument/2006/relationships/hyperlink" Target="https://yandex.ru/maps/-/CDg~IHjQ" TargetMode="External"/><Relationship Id="rId106" Type="http://schemas.openxmlformats.org/officeDocument/2006/relationships/hyperlink" Target="https://disk.yandex.ru/i/ltgI4EWKi9oekw" TargetMode="External"/><Relationship Id="rId114" Type="http://schemas.openxmlformats.org/officeDocument/2006/relationships/hyperlink" Target="https://disk.yandex.ru/i/SvsLW1iQCRXHbg" TargetMode="External"/><Relationship Id="rId119" Type="http://schemas.openxmlformats.org/officeDocument/2006/relationships/hyperlink" Target="https://disk.yandex.ru/i/71A_96QMSI5EfQ" TargetMode="External"/><Relationship Id="rId127" Type="http://schemas.openxmlformats.org/officeDocument/2006/relationships/hyperlink" Target="https://disk.yandex.ru/i/kxc5Qmxh0Mv8ug" TargetMode="External"/><Relationship Id="rId10" Type="http://schemas.openxmlformats.org/officeDocument/2006/relationships/hyperlink" Target="https://yandex.ru/maps/-/CHtdn~B" TargetMode="External"/><Relationship Id="rId31" Type="http://schemas.openxmlformats.org/officeDocument/2006/relationships/hyperlink" Target="https://yandex.ru/maps/-/CLEA5mD" TargetMode="External"/><Relationship Id="rId44" Type="http://schemas.openxmlformats.org/officeDocument/2006/relationships/hyperlink" Target="https://yandex.ru/maps/-/CDBVbYOM" TargetMode="External"/><Relationship Id="rId52" Type="http://schemas.openxmlformats.org/officeDocument/2006/relationships/hyperlink" Target="https://yandex.ru/maps/-/CDg~EPOw" TargetMode="External"/><Relationship Id="rId60" Type="http://schemas.openxmlformats.org/officeDocument/2006/relationships/hyperlink" Target="https://yandex.ru/maps/-/CDg~NEzb" TargetMode="External"/><Relationship Id="rId65" Type="http://schemas.openxmlformats.org/officeDocument/2006/relationships/hyperlink" Target="https://yandex.ru/maps/-/CDg~NLZK" TargetMode="External"/><Relationship Id="rId73" Type="http://schemas.openxmlformats.org/officeDocument/2006/relationships/hyperlink" Target="https://yandex.ru/maps/-/CDsAYSkJ" TargetMode="External"/><Relationship Id="rId78" Type="http://schemas.openxmlformats.org/officeDocument/2006/relationships/hyperlink" Target="https://yandex.ru/maps/-/CDsiqJiB" TargetMode="External"/><Relationship Id="rId81" Type="http://schemas.openxmlformats.org/officeDocument/2006/relationships/hyperlink" Target="https://disk.yandex.ru/i/j7L22isaFYfsmg" TargetMode="External"/><Relationship Id="rId86" Type="http://schemas.openxmlformats.org/officeDocument/2006/relationships/hyperlink" Target="https://disk.yandex.ru/i/gUw2WiA_8VVPzg" TargetMode="External"/><Relationship Id="rId94" Type="http://schemas.openxmlformats.org/officeDocument/2006/relationships/hyperlink" Target="https://disk.yandex.ru/i/W6Ewmdg96aleqQ" TargetMode="External"/><Relationship Id="rId99" Type="http://schemas.openxmlformats.org/officeDocument/2006/relationships/hyperlink" Target="https://disk.yandex.ru/i/jlwPBGcAhs1g8w" TargetMode="External"/><Relationship Id="rId101" Type="http://schemas.openxmlformats.org/officeDocument/2006/relationships/hyperlink" Target="https://disk.yandex.ru/i/cDB8fi9g14AphA" TargetMode="External"/><Relationship Id="rId122" Type="http://schemas.openxmlformats.org/officeDocument/2006/relationships/hyperlink" Target="https://disk.yandex.ru/i/9_AZFEknfHxwjQ" TargetMode="External"/><Relationship Id="rId130" Type="http://schemas.openxmlformats.org/officeDocument/2006/relationships/hyperlink" Target="https://disk.yandex.ru/i/T06bUWffhu-_Vw" TargetMode="External"/><Relationship Id="rId135" Type="http://schemas.openxmlformats.org/officeDocument/2006/relationships/hyperlink" Target="https://disk.yandex.ru/i/JEKbMcXcuksj3g" TargetMode="External"/><Relationship Id="rId143" Type="http://schemas.openxmlformats.org/officeDocument/2006/relationships/hyperlink" Target="https://disk.yandex.ru/i/jXFZ7MkVqkSn6w" TargetMode="External"/><Relationship Id="rId148" Type="http://schemas.openxmlformats.org/officeDocument/2006/relationships/hyperlink" Target="https://disk.yandex.ru/i/PhcvZL5BEOGJGg" TargetMode="External"/><Relationship Id="rId151" Type="http://schemas.openxmlformats.org/officeDocument/2006/relationships/hyperlink" Target="https://disk.yandex.ru/i/pr0PnCgxqE30rg" TargetMode="External"/><Relationship Id="rId156" Type="http://schemas.openxmlformats.org/officeDocument/2006/relationships/hyperlink" Target="https://disk.yandex.ru/i/a8UuDieZkTlJkA" TargetMode="External"/><Relationship Id="rId164" Type="http://schemas.openxmlformats.org/officeDocument/2006/relationships/hyperlink" Target="https://yandex.ru/maps/-/CLST6Xkr" TargetMode="External"/><Relationship Id="rId169" Type="http://schemas.openxmlformats.org/officeDocument/2006/relationships/hyperlink" Target="https://disk.yandex.ru/i/gBH5XAe9EfgYXg" TargetMode="External"/><Relationship Id="rId4" Type="http://schemas.openxmlformats.org/officeDocument/2006/relationships/hyperlink" Target="https://yandex.ru/maps/-/CHt-uub" TargetMode="External"/><Relationship Id="rId9" Type="http://schemas.openxmlformats.org/officeDocument/2006/relationships/hyperlink" Target="https://yandex.ru/maps/-/CHtdRut" TargetMode="External"/><Relationship Id="rId13" Type="http://schemas.openxmlformats.org/officeDocument/2006/relationships/hyperlink" Target="https://yandex.ru/maps/-/CHthYqq" TargetMode="External"/><Relationship Id="rId18" Type="http://schemas.openxmlformats.org/officeDocument/2006/relationships/hyperlink" Target="https://yandex.ru/maps/-/CHtpMlB" TargetMode="External"/><Relationship Id="rId39" Type="http://schemas.openxmlformats.org/officeDocument/2006/relationships/hyperlink" Target="https://yandex.ru/maps/-/CDBNQ4J3" TargetMode="External"/><Relationship Id="rId109" Type="http://schemas.openxmlformats.org/officeDocument/2006/relationships/hyperlink" Target="https://disk.yandex.ru/i/yOhJ-Kll1uGz5g" TargetMode="External"/><Relationship Id="rId34" Type="http://schemas.openxmlformats.org/officeDocument/2006/relationships/hyperlink" Target="https://yandex.ru/maps/-/CDBNM-PO" TargetMode="External"/><Relationship Id="rId50" Type="http://schemas.openxmlformats.org/officeDocument/2006/relationships/hyperlink" Target="https://yandex.ru/maps/-/CDg~EC~E" TargetMode="External"/><Relationship Id="rId55" Type="http://schemas.openxmlformats.org/officeDocument/2006/relationships/hyperlink" Target="https://yandex.ru/maps/-/CDg~IVp0" TargetMode="External"/><Relationship Id="rId76" Type="http://schemas.openxmlformats.org/officeDocument/2006/relationships/hyperlink" Target="https://yandex.ru/maps/-/CDsiqIYN" TargetMode="External"/><Relationship Id="rId97" Type="http://schemas.openxmlformats.org/officeDocument/2006/relationships/hyperlink" Target="https://disk.yandex.ru/i/BEvtPLhif3_HWg" TargetMode="External"/><Relationship Id="rId104" Type="http://schemas.openxmlformats.org/officeDocument/2006/relationships/hyperlink" Target="https://disk.yandex.ru/i/GItMd8VdPhFk_A" TargetMode="External"/><Relationship Id="rId120" Type="http://schemas.openxmlformats.org/officeDocument/2006/relationships/hyperlink" Target="https://disk.yandex.ru/i/JOPBx4iCy_vIDA" TargetMode="External"/><Relationship Id="rId125" Type="http://schemas.openxmlformats.org/officeDocument/2006/relationships/hyperlink" Target="https://disk.yandex.ru/i/GMyl-MXtx7w6QA" TargetMode="External"/><Relationship Id="rId141" Type="http://schemas.openxmlformats.org/officeDocument/2006/relationships/hyperlink" Target="https://disk.yandex.ru/i/axd_9Jq8ce2uPw" TargetMode="External"/><Relationship Id="rId146" Type="http://schemas.openxmlformats.org/officeDocument/2006/relationships/hyperlink" Target="https://disk.yandex.ru/i/uzTyK63cSySIuQ" TargetMode="External"/><Relationship Id="rId167" Type="http://schemas.openxmlformats.org/officeDocument/2006/relationships/hyperlink" Target="https://yandex.ru/maps/-/CLSTbMpy" TargetMode="External"/><Relationship Id="rId7" Type="http://schemas.openxmlformats.org/officeDocument/2006/relationships/hyperlink" Target="https://yandex.ru/maps/-/CHtdI9a" TargetMode="External"/><Relationship Id="rId71" Type="http://schemas.openxmlformats.org/officeDocument/2006/relationships/hyperlink" Target="https://yandex.ru/maps/-/CDsAYMPx" TargetMode="External"/><Relationship Id="rId92" Type="http://schemas.openxmlformats.org/officeDocument/2006/relationships/hyperlink" Target="https://disk.yandex.ru/i/hECR5cWUlIg03w" TargetMode="External"/><Relationship Id="rId162" Type="http://schemas.openxmlformats.org/officeDocument/2006/relationships/hyperlink" Target="https://disk.yandex.ru/i/M3MiZPQSQeoyRg" TargetMode="External"/><Relationship Id="rId2" Type="http://schemas.openxmlformats.org/officeDocument/2006/relationships/hyperlink" Target="https://yandex.ru/maps/-/CHt2f7D" TargetMode="External"/><Relationship Id="rId29" Type="http://schemas.openxmlformats.org/officeDocument/2006/relationships/hyperlink" Target="https://yandex.ru/maps/-/CLAXeqr" TargetMode="External"/><Relationship Id="rId24" Type="http://schemas.openxmlformats.org/officeDocument/2006/relationships/hyperlink" Target="https://yandex.ru/maps/-/CLAL7vC" TargetMode="External"/><Relationship Id="rId40" Type="http://schemas.openxmlformats.org/officeDocument/2006/relationships/hyperlink" Target="https://yandex.ru/maps/-/CDBNQFj9" TargetMode="External"/><Relationship Id="rId45" Type="http://schemas.openxmlformats.org/officeDocument/2006/relationships/hyperlink" Target="https://yandex.ru/maps/-/CDgpI-kG" TargetMode="External"/><Relationship Id="rId66" Type="http://schemas.openxmlformats.org/officeDocument/2006/relationships/hyperlink" Target="https://yandex.ru/maps/-/CDg~N2OR" TargetMode="External"/><Relationship Id="rId87" Type="http://schemas.openxmlformats.org/officeDocument/2006/relationships/hyperlink" Target="https://disk.yandex.ru/i/YMGEN0Pb-n7-0Q" TargetMode="External"/><Relationship Id="rId110" Type="http://schemas.openxmlformats.org/officeDocument/2006/relationships/hyperlink" Target="https://disk.yandex.ru/i/5NjphR4ZH15aYw" TargetMode="External"/><Relationship Id="rId115" Type="http://schemas.openxmlformats.org/officeDocument/2006/relationships/hyperlink" Target="https://disk.yandex.ru/i/7ETOhTgAGcC9hQ" TargetMode="External"/><Relationship Id="rId131" Type="http://schemas.openxmlformats.org/officeDocument/2006/relationships/hyperlink" Target="https://disk.yandex.ru/i/w51UpggyPhkMGA" TargetMode="External"/><Relationship Id="rId136" Type="http://schemas.openxmlformats.org/officeDocument/2006/relationships/hyperlink" Target="https://disk.yandex.ru/i/tz-2K9nuL1e5aQ" TargetMode="External"/><Relationship Id="rId157" Type="http://schemas.openxmlformats.org/officeDocument/2006/relationships/hyperlink" Target="https://yandex.ru/maps/-/CDsAYSkJ" TargetMode="External"/><Relationship Id="rId61" Type="http://schemas.openxmlformats.org/officeDocument/2006/relationships/hyperlink" Target="https://yandex.ru/maps/-/CDg~NUpS" TargetMode="External"/><Relationship Id="rId82" Type="http://schemas.openxmlformats.org/officeDocument/2006/relationships/hyperlink" Target="https://disk.yandex.ru/i/trthVxlEpWhMTw" TargetMode="External"/><Relationship Id="rId152" Type="http://schemas.openxmlformats.org/officeDocument/2006/relationships/hyperlink" Target="https://disk.yandex.ru/i/9TsuvYCiDK8Smw" TargetMode="External"/><Relationship Id="rId19" Type="http://schemas.openxmlformats.org/officeDocument/2006/relationships/hyperlink" Target="https://yandex.ru/maps/-/CHtpikr" TargetMode="External"/><Relationship Id="rId14" Type="http://schemas.openxmlformats.org/officeDocument/2006/relationships/hyperlink" Target="https://yandex.ru/maps/-/CHtlYsD" TargetMode="External"/><Relationship Id="rId30" Type="http://schemas.openxmlformats.org/officeDocument/2006/relationships/hyperlink" Target="https://yandex.ru/maps/-/CLA2EpC" TargetMode="External"/><Relationship Id="rId35" Type="http://schemas.openxmlformats.org/officeDocument/2006/relationships/hyperlink" Target="https://yandex.ru/maps/-/CDBNQEm5" TargetMode="External"/><Relationship Id="rId56" Type="http://schemas.openxmlformats.org/officeDocument/2006/relationships/hyperlink" Target="https://yandex.ru/maps/-/CDg~IKyZ" TargetMode="External"/><Relationship Id="rId77" Type="http://schemas.openxmlformats.org/officeDocument/2006/relationships/hyperlink" Target="https://yandex.ru/maps/-/CDsiqYIb" TargetMode="External"/><Relationship Id="rId100" Type="http://schemas.openxmlformats.org/officeDocument/2006/relationships/hyperlink" Target="https://disk.yandex.ru/i/5T4GSDquxapHIQ" TargetMode="External"/><Relationship Id="rId105" Type="http://schemas.openxmlformats.org/officeDocument/2006/relationships/hyperlink" Target="https://disk.yandex.ru/i/vgCaZadCUJVhhw" TargetMode="External"/><Relationship Id="rId126" Type="http://schemas.openxmlformats.org/officeDocument/2006/relationships/hyperlink" Target="https://disk.yandex.ru/i/cHMBfw-7jhUEHw" TargetMode="External"/><Relationship Id="rId147" Type="http://schemas.openxmlformats.org/officeDocument/2006/relationships/hyperlink" Target="https://disk.yandex.ru/i/2p2g2OcWBwsTLg" TargetMode="External"/><Relationship Id="rId168" Type="http://schemas.openxmlformats.org/officeDocument/2006/relationships/hyperlink" Target="https://disk.yandex.ru/i/rykxD9qp-uv5Vw" TargetMode="External"/><Relationship Id="rId8" Type="http://schemas.openxmlformats.org/officeDocument/2006/relationships/hyperlink" Target="https://yandex.ru/maps/-/CHtdq1t" TargetMode="External"/><Relationship Id="rId51" Type="http://schemas.openxmlformats.org/officeDocument/2006/relationships/hyperlink" Target="https://yandex.ru/maps/-/CDg~EWo7" TargetMode="External"/><Relationship Id="rId72" Type="http://schemas.openxmlformats.org/officeDocument/2006/relationships/hyperlink" Target="https://yandex.ru/maps/-/CDsAYRpq" TargetMode="External"/><Relationship Id="rId93" Type="http://schemas.openxmlformats.org/officeDocument/2006/relationships/hyperlink" Target="https://disk.yandex.ru/i/SBlwVrMhmNEK6g" TargetMode="External"/><Relationship Id="rId98" Type="http://schemas.openxmlformats.org/officeDocument/2006/relationships/hyperlink" Target="https://disk.yandex.ru/i/VZZ33QK-LnSaRg" TargetMode="External"/><Relationship Id="rId121" Type="http://schemas.openxmlformats.org/officeDocument/2006/relationships/hyperlink" Target="https://disk.yandex.ru/i/mt3vYDT2z15mtw" TargetMode="External"/><Relationship Id="rId142" Type="http://schemas.openxmlformats.org/officeDocument/2006/relationships/hyperlink" Target="https://disk.yandex.ru/i/_Fmh2QOs7DDN2A" TargetMode="External"/><Relationship Id="rId163" Type="http://schemas.openxmlformats.org/officeDocument/2006/relationships/hyperlink" Target="https://yandex.ru/maps/-/CLST6Xkr" TargetMode="External"/><Relationship Id="rId3" Type="http://schemas.openxmlformats.org/officeDocument/2006/relationships/hyperlink" Target="https://yandex.ru/maps/-/CHt-IvB" TargetMode="External"/><Relationship Id="rId25" Type="http://schemas.openxmlformats.org/officeDocument/2006/relationships/hyperlink" Target="https://yandex.ru/maps/-/CLAPync" TargetMode="External"/><Relationship Id="rId46" Type="http://schemas.openxmlformats.org/officeDocument/2006/relationships/hyperlink" Target="https://yandex.ru/maps/-/CDg~AWJy" TargetMode="External"/><Relationship Id="rId67" Type="http://schemas.openxmlformats.org/officeDocument/2006/relationships/hyperlink" Target="https://yandex.ru/maps/-/CDg~RMo3" TargetMode="External"/><Relationship Id="rId116" Type="http://schemas.openxmlformats.org/officeDocument/2006/relationships/hyperlink" Target="https://disk.yandex.ru/i/sPxu7oUP51XtSg" TargetMode="External"/><Relationship Id="rId137" Type="http://schemas.openxmlformats.org/officeDocument/2006/relationships/hyperlink" Target="https://disk.yandex.ru/i/gCQkJWC_rtOOxg" TargetMode="External"/><Relationship Id="rId158" Type="http://schemas.openxmlformats.org/officeDocument/2006/relationships/hyperlink" Target="https://disk.yandex.ru/i/nmxpM7Edx-hUkQ" TargetMode="External"/><Relationship Id="rId20" Type="http://schemas.openxmlformats.org/officeDocument/2006/relationships/hyperlink" Target="https://yandex.ru/maps/-/CLA9Uzc" TargetMode="External"/><Relationship Id="rId41" Type="http://schemas.openxmlformats.org/officeDocument/2006/relationships/hyperlink" Target="https://yandex.ru/maps/-/CDBNQNZS" TargetMode="External"/><Relationship Id="rId62" Type="http://schemas.openxmlformats.org/officeDocument/2006/relationships/hyperlink" Target="https://yandex.ru/maps/-/CDg~NNit" TargetMode="External"/><Relationship Id="rId83" Type="http://schemas.openxmlformats.org/officeDocument/2006/relationships/hyperlink" Target="https://disk.yandex.ru/i/PlZWgMcLTo8lTQ" TargetMode="External"/><Relationship Id="rId88" Type="http://schemas.openxmlformats.org/officeDocument/2006/relationships/hyperlink" Target="https://disk.yandex.ru/i/4kJR_K37IUTxyA" TargetMode="External"/><Relationship Id="rId111" Type="http://schemas.openxmlformats.org/officeDocument/2006/relationships/hyperlink" Target="https://disk.yandex.ru/i/psOArxTIwXewyA" TargetMode="External"/><Relationship Id="rId132" Type="http://schemas.openxmlformats.org/officeDocument/2006/relationships/hyperlink" Target="https://disk.yandex.ru/i/NtF6jmsEKCJUqA" TargetMode="External"/><Relationship Id="rId153" Type="http://schemas.openxmlformats.org/officeDocument/2006/relationships/hyperlink" Target="https://disk.yandex.ru/i/RIEd-gsJzY7o7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tabSelected="1" workbookViewId="0">
      <selection activeCell="C3" sqref="C3"/>
    </sheetView>
  </sheetViews>
  <sheetFormatPr defaultRowHeight="12.75" x14ac:dyDescent="0.25"/>
  <cols>
    <col min="1" max="1" width="21.42578125" style="2" customWidth="1"/>
    <col min="2" max="2" width="23.85546875" style="2" customWidth="1"/>
    <col min="3" max="3" width="32.7109375" style="1" customWidth="1"/>
    <col min="4" max="4" width="15.42578125" style="1" customWidth="1"/>
    <col min="5" max="5" width="15.85546875" style="2" customWidth="1"/>
    <col min="6" max="6" width="18.140625" style="2" customWidth="1"/>
    <col min="7" max="7" width="17.28515625" style="2" customWidth="1"/>
    <col min="8" max="8" width="19.85546875" style="2" customWidth="1"/>
    <col min="9" max="9" width="20.140625" style="2" customWidth="1"/>
    <col min="10" max="10" width="21.140625" style="2" customWidth="1"/>
    <col min="11" max="11" width="19.7109375" style="2" customWidth="1"/>
    <col min="12" max="12" width="21.5703125" style="2" customWidth="1"/>
    <col min="13" max="13" width="22.28515625" style="2" customWidth="1"/>
    <col min="14" max="14" width="24.28515625" style="2" customWidth="1"/>
    <col min="15" max="15" width="19.42578125" style="3" customWidth="1"/>
    <col min="16" max="16" width="22.7109375" style="2" customWidth="1"/>
    <col min="17" max="16384" width="9.140625" style="2"/>
  </cols>
  <sheetData>
    <row r="1" spans="1:16" s="4" customFormat="1" x14ac:dyDescent="0.25">
      <c r="A1" s="6" t="s">
        <v>0</v>
      </c>
      <c r="B1" s="6" t="s">
        <v>6</v>
      </c>
      <c r="C1" s="6" t="s">
        <v>1</v>
      </c>
      <c r="D1" s="6" t="s">
        <v>8</v>
      </c>
      <c r="E1" s="6" t="s">
        <v>10</v>
      </c>
      <c r="F1" s="6" t="s">
        <v>47</v>
      </c>
      <c r="G1" s="6" t="s">
        <v>2</v>
      </c>
      <c r="H1" s="7" t="s">
        <v>162</v>
      </c>
      <c r="I1" s="6" t="s">
        <v>50</v>
      </c>
      <c r="J1" s="7" t="s">
        <v>166</v>
      </c>
      <c r="K1" s="6" t="s">
        <v>164</v>
      </c>
      <c r="L1" s="6" t="s">
        <v>5</v>
      </c>
      <c r="M1" s="7" t="s">
        <v>7</v>
      </c>
      <c r="N1" s="6" t="s">
        <v>3</v>
      </c>
      <c r="O1" s="6" t="s">
        <v>4</v>
      </c>
      <c r="P1" s="6" t="s">
        <v>9</v>
      </c>
    </row>
    <row r="2" spans="1:16" ht="38.25" x14ac:dyDescent="0.25">
      <c r="A2" s="8" t="s">
        <v>12</v>
      </c>
      <c r="B2" s="8" t="s">
        <v>11</v>
      </c>
      <c r="C2" s="9" t="s">
        <v>13</v>
      </c>
      <c r="D2" s="10" t="s">
        <v>8</v>
      </c>
      <c r="E2" s="10" t="s">
        <v>10</v>
      </c>
      <c r="F2" s="9" t="s">
        <v>161</v>
      </c>
      <c r="G2" s="9" t="s">
        <v>48</v>
      </c>
      <c r="H2" s="11" t="s">
        <v>163</v>
      </c>
      <c r="I2" s="8">
        <v>5</v>
      </c>
      <c r="J2" s="8">
        <v>30</v>
      </c>
      <c r="K2" s="12" t="s">
        <v>165</v>
      </c>
      <c r="L2" s="8">
        <f>24*J2</f>
        <v>720</v>
      </c>
      <c r="M2" s="8">
        <v>15</v>
      </c>
      <c r="N2" s="8">
        <f xml:space="preserve"> M2*L2</f>
        <v>10800</v>
      </c>
      <c r="O2" s="16">
        <f>0.15*N2*I2</f>
        <v>8100</v>
      </c>
      <c r="P2" s="8" t="s">
        <v>30</v>
      </c>
    </row>
    <row r="3" spans="1:16" ht="38.25" x14ac:dyDescent="0.25">
      <c r="A3" s="8" t="s">
        <v>12</v>
      </c>
      <c r="B3" s="8" t="s">
        <v>11</v>
      </c>
      <c r="C3" s="9" t="s">
        <v>14</v>
      </c>
      <c r="D3" s="10" t="s">
        <v>8</v>
      </c>
      <c r="E3" s="10" t="s">
        <v>10</v>
      </c>
      <c r="F3" s="9" t="s">
        <v>161</v>
      </c>
      <c r="G3" s="9" t="s">
        <v>48</v>
      </c>
      <c r="H3" s="11" t="s">
        <v>163</v>
      </c>
      <c r="I3" s="8">
        <v>5</v>
      </c>
      <c r="J3" s="8">
        <v>30</v>
      </c>
      <c r="K3" s="12" t="s">
        <v>165</v>
      </c>
      <c r="L3" s="8">
        <f t="shared" ref="L3:L66" si="0">24*J3</f>
        <v>720</v>
      </c>
      <c r="M3" s="8">
        <v>15</v>
      </c>
      <c r="N3" s="8">
        <f t="shared" ref="N3:N31" si="1" xml:space="preserve"> M3*L3</f>
        <v>10800</v>
      </c>
      <c r="O3" s="16">
        <f t="shared" ref="O3:O7" si="2">0.15*N3*I3</f>
        <v>8100</v>
      </c>
      <c r="P3" s="8" t="s">
        <v>31</v>
      </c>
    </row>
    <row r="4" spans="1:16" ht="63.75" x14ac:dyDescent="0.25">
      <c r="A4" s="8" t="s">
        <v>12</v>
      </c>
      <c r="B4" s="8" t="s">
        <v>11</v>
      </c>
      <c r="C4" s="9" t="s">
        <v>15</v>
      </c>
      <c r="D4" s="10" t="s">
        <v>8</v>
      </c>
      <c r="E4" s="10" t="s">
        <v>10</v>
      </c>
      <c r="F4" s="9" t="s">
        <v>161</v>
      </c>
      <c r="G4" s="9" t="s">
        <v>48</v>
      </c>
      <c r="H4" s="11" t="s">
        <v>163</v>
      </c>
      <c r="I4" s="8">
        <v>5</v>
      </c>
      <c r="J4" s="8">
        <v>30</v>
      </c>
      <c r="K4" s="12" t="s">
        <v>165</v>
      </c>
      <c r="L4" s="8">
        <f t="shared" si="0"/>
        <v>720</v>
      </c>
      <c r="M4" s="8">
        <v>15</v>
      </c>
      <c r="N4" s="8">
        <f xml:space="preserve"> M4*L4</f>
        <v>10800</v>
      </c>
      <c r="O4" s="16">
        <f t="shared" si="2"/>
        <v>8100</v>
      </c>
      <c r="P4" s="8" t="s">
        <v>32</v>
      </c>
    </row>
    <row r="5" spans="1:16" ht="38.25" x14ac:dyDescent="0.25">
      <c r="A5" s="8" t="s">
        <v>12</v>
      </c>
      <c r="B5" s="8" t="s">
        <v>11</v>
      </c>
      <c r="C5" s="9" t="s">
        <v>16</v>
      </c>
      <c r="D5" s="10" t="s">
        <v>8</v>
      </c>
      <c r="E5" s="10" t="s">
        <v>10</v>
      </c>
      <c r="F5" s="9" t="s">
        <v>161</v>
      </c>
      <c r="G5" s="9" t="s">
        <v>48</v>
      </c>
      <c r="H5" s="11" t="s">
        <v>163</v>
      </c>
      <c r="I5" s="8">
        <v>5</v>
      </c>
      <c r="J5" s="8">
        <v>30</v>
      </c>
      <c r="K5" s="12" t="s">
        <v>165</v>
      </c>
      <c r="L5" s="8">
        <f t="shared" si="0"/>
        <v>720</v>
      </c>
      <c r="M5" s="8">
        <v>15</v>
      </c>
      <c r="N5" s="8">
        <f t="shared" si="1"/>
        <v>10800</v>
      </c>
      <c r="O5" s="16">
        <f t="shared" si="2"/>
        <v>8100</v>
      </c>
      <c r="P5" s="8" t="s">
        <v>33</v>
      </c>
    </row>
    <row r="6" spans="1:16" ht="38.25" x14ac:dyDescent="0.25">
      <c r="A6" s="8" t="s">
        <v>12</v>
      </c>
      <c r="B6" s="8" t="s">
        <v>11</v>
      </c>
      <c r="C6" s="9" t="s">
        <v>17</v>
      </c>
      <c r="D6" s="10" t="s">
        <v>8</v>
      </c>
      <c r="E6" s="10" t="s">
        <v>10</v>
      </c>
      <c r="F6" s="9" t="s">
        <v>161</v>
      </c>
      <c r="G6" s="9" t="s">
        <v>48</v>
      </c>
      <c r="H6" s="11" t="s">
        <v>163</v>
      </c>
      <c r="I6" s="8">
        <v>5</v>
      </c>
      <c r="J6" s="8">
        <v>30</v>
      </c>
      <c r="K6" s="12" t="s">
        <v>165</v>
      </c>
      <c r="L6" s="8">
        <f t="shared" si="0"/>
        <v>720</v>
      </c>
      <c r="M6" s="8">
        <v>15</v>
      </c>
      <c r="N6" s="8">
        <f t="shared" si="1"/>
        <v>10800</v>
      </c>
      <c r="O6" s="16">
        <f t="shared" si="2"/>
        <v>8100</v>
      </c>
      <c r="P6" s="8" t="s">
        <v>34</v>
      </c>
    </row>
    <row r="7" spans="1:16" ht="38.25" x14ac:dyDescent="0.25">
      <c r="A7" s="8" t="s">
        <v>12</v>
      </c>
      <c r="B7" s="8" t="s">
        <v>11</v>
      </c>
      <c r="C7" s="9" t="s">
        <v>18</v>
      </c>
      <c r="D7" s="10" t="s">
        <v>8</v>
      </c>
      <c r="E7" s="10" t="s">
        <v>10</v>
      </c>
      <c r="F7" s="9" t="s">
        <v>161</v>
      </c>
      <c r="G7" s="9" t="s">
        <v>48</v>
      </c>
      <c r="H7" s="11" t="s">
        <v>163</v>
      </c>
      <c r="I7" s="8">
        <v>5</v>
      </c>
      <c r="J7" s="8">
        <v>30</v>
      </c>
      <c r="K7" s="12" t="s">
        <v>165</v>
      </c>
      <c r="L7" s="8">
        <f t="shared" si="0"/>
        <v>720</v>
      </c>
      <c r="M7" s="8">
        <v>15</v>
      </c>
      <c r="N7" s="8">
        <f t="shared" si="1"/>
        <v>10800</v>
      </c>
      <c r="O7" s="16">
        <f t="shared" si="2"/>
        <v>8100</v>
      </c>
      <c r="P7" s="8" t="s">
        <v>35</v>
      </c>
    </row>
    <row r="8" spans="1:16" ht="38.25" x14ac:dyDescent="0.25">
      <c r="A8" s="8" t="s">
        <v>12</v>
      </c>
      <c r="B8" s="8" t="s">
        <v>11</v>
      </c>
      <c r="C8" s="9" t="s">
        <v>19</v>
      </c>
      <c r="D8" s="10" t="s">
        <v>8</v>
      </c>
      <c r="E8" s="10" t="s">
        <v>10</v>
      </c>
      <c r="F8" s="9" t="s">
        <v>161</v>
      </c>
      <c r="G8" s="9" t="s">
        <v>48</v>
      </c>
      <c r="H8" s="11" t="s">
        <v>163</v>
      </c>
      <c r="I8" s="8">
        <v>5</v>
      </c>
      <c r="J8" s="8">
        <v>30</v>
      </c>
      <c r="K8" s="12" t="s">
        <v>165</v>
      </c>
      <c r="L8" s="8">
        <f t="shared" si="0"/>
        <v>720</v>
      </c>
      <c r="M8" s="8">
        <v>15</v>
      </c>
      <c r="N8" s="8">
        <f t="shared" si="1"/>
        <v>10800</v>
      </c>
      <c r="O8" s="16">
        <f>0.15*N8*I8</f>
        <v>8100</v>
      </c>
      <c r="P8" s="8" t="s">
        <v>36</v>
      </c>
    </row>
    <row r="9" spans="1:16" ht="51" x14ac:dyDescent="0.25">
      <c r="A9" s="8" t="s">
        <v>12</v>
      </c>
      <c r="B9" s="8" t="s">
        <v>11</v>
      </c>
      <c r="C9" s="9" t="s">
        <v>20</v>
      </c>
      <c r="D9" s="10" t="s">
        <v>8</v>
      </c>
      <c r="E9" s="10" t="s">
        <v>10</v>
      </c>
      <c r="F9" s="9" t="s">
        <v>161</v>
      </c>
      <c r="G9" s="9" t="s">
        <v>48</v>
      </c>
      <c r="H9" s="11" t="s">
        <v>163</v>
      </c>
      <c r="I9" s="8">
        <v>5</v>
      </c>
      <c r="J9" s="8">
        <v>30</v>
      </c>
      <c r="K9" s="12" t="s">
        <v>165</v>
      </c>
      <c r="L9" s="8">
        <f t="shared" si="0"/>
        <v>720</v>
      </c>
      <c r="M9" s="8">
        <v>15</v>
      </c>
      <c r="N9" s="8">
        <f t="shared" si="1"/>
        <v>10800</v>
      </c>
      <c r="O9" s="16">
        <f t="shared" ref="O9:O15" si="3">0.15*N9*I9</f>
        <v>8100</v>
      </c>
      <c r="P9" s="8" t="s">
        <v>37</v>
      </c>
    </row>
    <row r="10" spans="1:16" ht="51" x14ac:dyDescent="0.25">
      <c r="A10" s="8" t="s">
        <v>12</v>
      </c>
      <c r="B10" s="8" t="s">
        <v>11</v>
      </c>
      <c r="C10" s="9" t="s">
        <v>21</v>
      </c>
      <c r="D10" s="10" t="s">
        <v>8</v>
      </c>
      <c r="E10" s="10" t="s">
        <v>10</v>
      </c>
      <c r="F10" s="9" t="s">
        <v>161</v>
      </c>
      <c r="G10" s="9" t="s">
        <v>48</v>
      </c>
      <c r="H10" s="11" t="s">
        <v>163</v>
      </c>
      <c r="I10" s="8">
        <v>5</v>
      </c>
      <c r="J10" s="8">
        <v>30</v>
      </c>
      <c r="K10" s="12" t="s">
        <v>165</v>
      </c>
      <c r="L10" s="8">
        <f t="shared" si="0"/>
        <v>720</v>
      </c>
      <c r="M10" s="8">
        <v>15</v>
      </c>
      <c r="N10" s="8">
        <f t="shared" si="1"/>
        <v>10800</v>
      </c>
      <c r="O10" s="16">
        <f t="shared" si="3"/>
        <v>8100</v>
      </c>
      <c r="P10" s="8" t="s">
        <v>38</v>
      </c>
    </row>
    <row r="11" spans="1:16" ht="38.25" x14ac:dyDescent="0.25">
      <c r="A11" s="8" t="s">
        <v>12</v>
      </c>
      <c r="B11" s="8" t="s">
        <v>11</v>
      </c>
      <c r="C11" s="9" t="s">
        <v>22</v>
      </c>
      <c r="D11" s="10" t="s">
        <v>8</v>
      </c>
      <c r="E11" s="10" t="s">
        <v>10</v>
      </c>
      <c r="F11" s="9" t="s">
        <v>161</v>
      </c>
      <c r="G11" s="9" t="s">
        <v>48</v>
      </c>
      <c r="H11" s="11" t="s">
        <v>163</v>
      </c>
      <c r="I11" s="8">
        <v>5</v>
      </c>
      <c r="J11" s="8">
        <v>30</v>
      </c>
      <c r="K11" s="12" t="s">
        <v>165</v>
      </c>
      <c r="L11" s="8">
        <f t="shared" si="0"/>
        <v>720</v>
      </c>
      <c r="M11" s="8">
        <v>15</v>
      </c>
      <c r="N11" s="8">
        <f t="shared" si="1"/>
        <v>10800</v>
      </c>
      <c r="O11" s="16">
        <f t="shared" si="3"/>
        <v>8100</v>
      </c>
      <c r="P11" s="8" t="s">
        <v>39</v>
      </c>
    </row>
    <row r="12" spans="1:16" ht="38.25" x14ac:dyDescent="0.25">
      <c r="A12" s="8" t="s">
        <v>12</v>
      </c>
      <c r="B12" s="8" t="s">
        <v>11</v>
      </c>
      <c r="C12" s="9" t="s">
        <v>22</v>
      </c>
      <c r="D12" s="10" t="s">
        <v>8</v>
      </c>
      <c r="E12" s="10" t="s">
        <v>10</v>
      </c>
      <c r="F12" s="9" t="s">
        <v>161</v>
      </c>
      <c r="G12" s="9" t="s">
        <v>49</v>
      </c>
      <c r="H12" s="11" t="s">
        <v>163</v>
      </c>
      <c r="I12" s="8">
        <v>5</v>
      </c>
      <c r="J12" s="8">
        <v>30</v>
      </c>
      <c r="K12" s="12" t="s">
        <v>165</v>
      </c>
      <c r="L12" s="8">
        <f t="shared" si="0"/>
        <v>720</v>
      </c>
      <c r="M12" s="8">
        <v>15</v>
      </c>
      <c r="N12" s="8">
        <f t="shared" si="1"/>
        <v>10800</v>
      </c>
      <c r="O12" s="16">
        <f t="shared" si="3"/>
        <v>8100</v>
      </c>
      <c r="P12" s="8" t="s">
        <v>39</v>
      </c>
    </row>
    <row r="13" spans="1:16" ht="38.25" x14ac:dyDescent="0.25">
      <c r="A13" s="8" t="s">
        <v>12</v>
      </c>
      <c r="B13" s="8" t="s">
        <v>11</v>
      </c>
      <c r="C13" s="9" t="s">
        <v>23</v>
      </c>
      <c r="D13" s="10" t="s">
        <v>8</v>
      </c>
      <c r="E13" s="10" t="s">
        <v>10</v>
      </c>
      <c r="F13" s="9" t="s">
        <v>161</v>
      </c>
      <c r="G13" s="9" t="s">
        <v>48</v>
      </c>
      <c r="H13" s="11" t="s">
        <v>163</v>
      </c>
      <c r="I13" s="8">
        <v>5</v>
      </c>
      <c r="J13" s="8">
        <v>30</v>
      </c>
      <c r="K13" s="12" t="s">
        <v>165</v>
      </c>
      <c r="L13" s="8">
        <f t="shared" si="0"/>
        <v>720</v>
      </c>
      <c r="M13" s="8">
        <v>15</v>
      </c>
      <c r="N13" s="8">
        <f t="shared" si="1"/>
        <v>10800</v>
      </c>
      <c r="O13" s="16">
        <f t="shared" si="3"/>
        <v>8100</v>
      </c>
      <c r="P13" s="8" t="s">
        <v>40</v>
      </c>
    </row>
    <row r="14" spans="1:16" ht="38.25" x14ac:dyDescent="0.25">
      <c r="A14" s="8" t="s">
        <v>12</v>
      </c>
      <c r="B14" s="8" t="s">
        <v>11</v>
      </c>
      <c r="C14" s="9" t="s">
        <v>24</v>
      </c>
      <c r="D14" s="10" t="s">
        <v>8</v>
      </c>
      <c r="E14" s="10" t="s">
        <v>10</v>
      </c>
      <c r="F14" s="9" t="s">
        <v>161</v>
      </c>
      <c r="G14" s="9" t="s">
        <v>48</v>
      </c>
      <c r="H14" s="11" t="s">
        <v>163</v>
      </c>
      <c r="I14" s="8">
        <v>5</v>
      </c>
      <c r="J14" s="8">
        <v>30</v>
      </c>
      <c r="K14" s="12" t="s">
        <v>165</v>
      </c>
      <c r="L14" s="8">
        <f t="shared" si="0"/>
        <v>720</v>
      </c>
      <c r="M14" s="8">
        <v>15</v>
      </c>
      <c r="N14" s="8">
        <f t="shared" si="1"/>
        <v>10800</v>
      </c>
      <c r="O14" s="16">
        <f t="shared" si="3"/>
        <v>8100</v>
      </c>
      <c r="P14" s="8" t="s">
        <v>41</v>
      </c>
    </row>
    <row r="15" spans="1:16" ht="25.5" x14ac:dyDescent="0.25">
      <c r="A15" s="8" t="s">
        <v>12</v>
      </c>
      <c r="B15" s="8" t="s">
        <v>11</v>
      </c>
      <c r="C15" s="9" t="s">
        <v>25</v>
      </c>
      <c r="D15" s="10" t="s">
        <v>8</v>
      </c>
      <c r="E15" s="10" t="s">
        <v>10</v>
      </c>
      <c r="F15" s="9" t="s">
        <v>161</v>
      </c>
      <c r="G15" s="9" t="s">
        <v>48</v>
      </c>
      <c r="H15" s="11" t="s">
        <v>163</v>
      </c>
      <c r="I15" s="8">
        <v>5</v>
      </c>
      <c r="J15" s="8">
        <v>30</v>
      </c>
      <c r="K15" s="12" t="s">
        <v>165</v>
      </c>
      <c r="L15" s="8">
        <f t="shared" si="0"/>
        <v>720</v>
      </c>
      <c r="M15" s="8">
        <v>15</v>
      </c>
      <c r="N15" s="8">
        <f t="shared" si="1"/>
        <v>10800</v>
      </c>
      <c r="O15" s="16">
        <f t="shared" si="3"/>
        <v>8100</v>
      </c>
      <c r="P15" s="8" t="s">
        <v>42</v>
      </c>
    </row>
    <row r="16" spans="1:16" ht="51" x14ac:dyDescent="0.25">
      <c r="A16" s="8" t="s">
        <v>12</v>
      </c>
      <c r="B16" s="8" t="s">
        <v>11</v>
      </c>
      <c r="C16" s="9" t="s">
        <v>26</v>
      </c>
      <c r="D16" s="10" t="s">
        <v>8</v>
      </c>
      <c r="E16" s="10" t="s">
        <v>10</v>
      </c>
      <c r="F16" s="9" t="s">
        <v>161</v>
      </c>
      <c r="G16" s="9" t="s">
        <v>49</v>
      </c>
      <c r="H16" s="11" t="s">
        <v>163</v>
      </c>
      <c r="I16" s="8">
        <v>5</v>
      </c>
      <c r="J16" s="8">
        <v>30</v>
      </c>
      <c r="K16" s="12" t="s">
        <v>165</v>
      </c>
      <c r="L16" s="8">
        <f t="shared" si="0"/>
        <v>720</v>
      </c>
      <c r="M16" s="8">
        <v>15</v>
      </c>
      <c r="N16" s="8">
        <f t="shared" si="1"/>
        <v>10800</v>
      </c>
      <c r="O16" s="16">
        <f>0.15*N16*I16</f>
        <v>8100</v>
      </c>
      <c r="P16" s="8" t="s">
        <v>43</v>
      </c>
    </row>
    <row r="17" spans="1:16" ht="38.25" x14ac:dyDescent="0.25">
      <c r="A17" s="8" t="s">
        <v>12</v>
      </c>
      <c r="B17" s="8" t="s">
        <v>11</v>
      </c>
      <c r="C17" s="9" t="s">
        <v>27</v>
      </c>
      <c r="D17" s="10" t="s">
        <v>8</v>
      </c>
      <c r="E17" s="10" t="s">
        <v>10</v>
      </c>
      <c r="F17" s="9" t="s">
        <v>161</v>
      </c>
      <c r="G17" s="9" t="s">
        <v>48</v>
      </c>
      <c r="H17" s="11" t="s">
        <v>163</v>
      </c>
      <c r="I17" s="8">
        <v>5</v>
      </c>
      <c r="J17" s="8">
        <v>30</v>
      </c>
      <c r="K17" s="12" t="s">
        <v>165</v>
      </c>
      <c r="L17" s="8">
        <f t="shared" si="0"/>
        <v>720</v>
      </c>
      <c r="M17" s="8">
        <v>15</v>
      </c>
      <c r="N17" s="8">
        <f t="shared" si="1"/>
        <v>10800</v>
      </c>
      <c r="O17" s="16">
        <f t="shared" ref="O17:O19" si="4">0.15*N17*I17</f>
        <v>8100</v>
      </c>
      <c r="P17" s="8" t="s">
        <v>44</v>
      </c>
    </row>
    <row r="18" spans="1:16" ht="51" x14ac:dyDescent="0.25">
      <c r="A18" s="8" t="s">
        <v>12</v>
      </c>
      <c r="B18" s="8" t="s">
        <v>11</v>
      </c>
      <c r="C18" s="9" t="s">
        <v>28</v>
      </c>
      <c r="D18" s="10" t="s">
        <v>8</v>
      </c>
      <c r="E18" s="10" t="s">
        <v>10</v>
      </c>
      <c r="F18" s="9" t="s">
        <v>161</v>
      </c>
      <c r="G18" s="9" t="s">
        <v>48</v>
      </c>
      <c r="H18" s="11" t="s">
        <v>163</v>
      </c>
      <c r="I18" s="8">
        <v>5</v>
      </c>
      <c r="J18" s="8">
        <v>30</v>
      </c>
      <c r="K18" s="12" t="s">
        <v>165</v>
      </c>
      <c r="L18" s="8">
        <f t="shared" si="0"/>
        <v>720</v>
      </c>
      <c r="M18" s="8">
        <v>15</v>
      </c>
      <c r="N18" s="8">
        <f t="shared" si="1"/>
        <v>10800</v>
      </c>
      <c r="O18" s="16">
        <f t="shared" si="4"/>
        <v>8100</v>
      </c>
      <c r="P18" s="8" t="s">
        <v>45</v>
      </c>
    </row>
    <row r="19" spans="1:16" ht="38.25" x14ac:dyDescent="0.25">
      <c r="A19" s="8" t="s">
        <v>12</v>
      </c>
      <c r="B19" s="8" t="s">
        <v>11</v>
      </c>
      <c r="C19" s="9" t="s">
        <v>29</v>
      </c>
      <c r="D19" s="10" t="s">
        <v>8</v>
      </c>
      <c r="E19" s="10" t="s">
        <v>10</v>
      </c>
      <c r="F19" s="9" t="s">
        <v>161</v>
      </c>
      <c r="G19" s="9" t="s">
        <v>48</v>
      </c>
      <c r="H19" s="11" t="s">
        <v>163</v>
      </c>
      <c r="I19" s="8">
        <v>5</v>
      </c>
      <c r="J19" s="8">
        <v>30</v>
      </c>
      <c r="K19" s="12" t="s">
        <v>165</v>
      </c>
      <c r="L19" s="8">
        <f t="shared" si="0"/>
        <v>720</v>
      </c>
      <c r="M19" s="8">
        <v>15</v>
      </c>
      <c r="N19" s="8">
        <f t="shared" si="1"/>
        <v>10800</v>
      </c>
      <c r="O19" s="16">
        <f t="shared" si="4"/>
        <v>8100</v>
      </c>
      <c r="P19" s="8" t="s">
        <v>46</v>
      </c>
    </row>
    <row r="20" spans="1:16" ht="38.25" x14ac:dyDescent="0.25">
      <c r="A20" s="8" t="s">
        <v>12</v>
      </c>
      <c r="B20" s="8" t="s">
        <v>11</v>
      </c>
      <c r="C20" s="9" t="s">
        <v>62</v>
      </c>
      <c r="D20" s="10" t="s">
        <v>8</v>
      </c>
      <c r="E20" s="10" t="s">
        <v>10</v>
      </c>
      <c r="F20" s="9" t="s">
        <v>161</v>
      </c>
      <c r="G20" s="9" t="s">
        <v>48</v>
      </c>
      <c r="H20" s="11" t="s">
        <v>163</v>
      </c>
      <c r="I20" s="8">
        <v>5</v>
      </c>
      <c r="J20" s="8">
        <v>30</v>
      </c>
      <c r="K20" s="12" t="s">
        <v>165</v>
      </c>
      <c r="L20" s="8">
        <f t="shared" si="0"/>
        <v>720</v>
      </c>
      <c r="M20" s="8">
        <v>15</v>
      </c>
      <c r="N20" s="8">
        <f xml:space="preserve"> M20*L20</f>
        <v>10800</v>
      </c>
      <c r="O20" s="16">
        <f>0.15*N20*I20</f>
        <v>8100</v>
      </c>
      <c r="P20" s="8" t="s">
        <v>63</v>
      </c>
    </row>
    <row r="21" spans="1:16" ht="25.5" x14ac:dyDescent="0.25">
      <c r="A21" s="8" t="s">
        <v>12</v>
      </c>
      <c r="B21" s="8" t="s">
        <v>11</v>
      </c>
      <c r="C21" s="13" t="s">
        <v>51</v>
      </c>
      <c r="D21" s="10" t="s">
        <v>8</v>
      </c>
      <c r="E21" s="10" t="s">
        <v>10</v>
      </c>
      <c r="F21" s="9" t="s">
        <v>161</v>
      </c>
      <c r="G21" s="9" t="s">
        <v>48</v>
      </c>
      <c r="H21" s="11" t="s">
        <v>163</v>
      </c>
      <c r="I21" s="8">
        <v>5</v>
      </c>
      <c r="J21" s="8">
        <v>30</v>
      </c>
      <c r="K21" s="12" t="s">
        <v>165</v>
      </c>
      <c r="L21" s="8">
        <f t="shared" si="0"/>
        <v>720</v>
      </c>
      <c r="M21" s="8">
        <v>15</v>
      </c>
      <c r="N21" s="8">
        <f t="shared" si="1"/>
        <v>10800</v>
      </c>
      <c r="O21" s="16">
        <f t="shared" ref="O21:O32" si="5">(0.15*N21)*I21</f>
        <v>8100</v>
      </c>
      <c r="P21" s="8" t="s">
        <v>65</v>
      </c>
    </row>
    <row r="22" spans="1:16" ht="25.5" x14ac:dyDescent="0.25">
      <c r="A22" s="8" t="s">
        <v>12</v>
      </c>
      <c r="B22" s="8" t="s">
        <v>11</v>
      </c>
      <c r="C22" s="13" t="s">
        <v>52</v>
      </c>
      <c r="D22" s="10" t="s">
        <v>8</v>
      </c>
      <c r="E22" s="10" t="s">
        <v>10</v>
      </c>
      <c r="F22" s="9" t="s">
        <v>161</v>
      </c>
      <c r="G22" s="9" t="s">
        <v>48</v>
      </c>
      <c r="H22" s="11" t="s">
        <v>163</v>
      </c>
      <c r="I22" s="8">
        <v>5</v>
      </c>
      <c r="J22" s="8">
        <v>30</v>
      </c>
      <c r="K22" s="12" t="s">
        <v>165</v>
      </c>
      <c r="L22" s="8">
        <f t="shared" si="0"/>
        <v>720</v>
      </c>
      <c r="M22" s="8">
        <v>15</v>
      </c>
      <c r="N22" s="8">
        <f t="shared" si="1"/>
        <v>10800</v>
      </c>
      <c r="O22" s="16">
        <f t="shared" si="5"/>
        <v>8100</v>
      </c>
      <c r="P22" s="8" t="s">
        <v>66</v>
      </c>
    </row>
    <row r="23" spans="1:16" ht="25.5" x14ac:dyDescent="0.25">
      <c r="A23" s="8" t="s">
        <v>12</v>
      </c>
      <c r="B23" s="8" t="s">
        <v>11</v>
      </c>
      <c r="C23" s="13" t="s">
        <v>53</v>
      </c>
      <c r="D23" s="10" t="s">
        <v>8</v>
      </c>
      <c r="E23" s="10" t="s">
        <v>10</v>
      </c>
      <c r="F23" s="9" t="s">
        <v>161</v>
      </c>
      <c r="G23" s="9" t="s">
        <v>48</v>
      </c>
      <c r="H23" s="11" t="s">
        <v>163</v>
      </c>
      <c r="I23" s="8">
        <v>5</v>
      </c>
      <c r="J23" s="8">
        <v>30</v>
      </c>
      <c r="K23" s="12" t="s">
        <v>165</v>
      </c>
      <c r="L23" s="8">
        <f t="shared" si="0"/>
        <v>720</v>
      </c>
      <c r="M23" s="8">
        <v>15</v>
      </c>
      <c r="N23" s="8">
        <f t="shared" si="1"/>
        <v>10800</v>
      </c>
      <c r="O23" s="5">
        <f t="shared" ref="O23" si="6">0.259*N23*I23</f>
        <v>13986.000000000002</v>
      </c>
      <c r="P23" s="8" t="s">
        <v>67</v>
      </c>
    </row>
    <row r="24" spans="1:16" ht="25.5" x14ac:dyDescent="0.25">
      <c r="A24" s="8" t="s">
        <v>12</v>
      </c>
      <c r="B24" s="8" t="s">
        <v>11</v>
      </c>
      <c r="C24" s="13" t="s">
        <v>54</v>
      </c>
      <c r="D24" s="10" t="s">
        <v>8</v>
      </c>
      <c r="E24" s="10" t="s">
        <v>10</v>
      </c>
      <c r="F24" s="9" t="s">
        <v>161</v>
      </c>
      <c r="G24" s="9" t="s">
        <v>48</v>
      </c>
      <c r="H24" s="11" t="s">
        <v>163</v>
      </c>
      <c r="I24" s="8">
        <v>5</v>
      </c>
      <c r="J24" s="8">
        <v>30</v>
      </c>
      <c r="K24" s="12" t="s">
        <v>165</v>
      </c>
      <c r="L24" s="8">
        <f t="shared" si="0"/>
        <v>720</v>
      </c>
      <c r="M24" s="8">
        <v>15</v>
      </c>
      <c r="N24" s="8">
        <f t="shared" si="1"/>
        <v>10800</v>
      </c>
      <c r="O24" s="16">
        <f t="shared" si="5"/>
        <v>8100</v>
      </c>
      <c r="P24" s="8" t="s">
        <v>68</v>
      </c>
    </row>
    <row r="25" spans="1:16" ht="25.5" x14ac:dyDescent="0.25">
      <c r="A25" s="8" t="s">
        <v>12</v>
      </c>
      <c r="B25" s="8" t="s">
        <v>11</v>
      </c>
      <c r="C25" s="13" t="s">
        <v>55</v>
      </c>
      <c r="D25" s="10" t="s">
        <v>8</v>
      </c>
      <c r="E25" s="10" t="s">
        <v>10</v>
      </c>
      <c r="F25" s="9" t="s">
        <v>161</v>
      </c>
      <c r="G25" s="9" t="s">
        <v>48</v>
      </c>
      <c r="H25" s="11" t="s">
        <v>163</v>
      </c>
      <c r="I25" s="8">
        <v>5</v>
      </c>
      <c r="J25" s="8">
        <v>30</v>
      </c>
      <c r="K25" s="12" t="s">
        <v>165</v>
      </c>
      <c r="L25" s="8">
        <f t="shared" si="0"/>
        <v>720</v>
      </c>
      <c r="M25" s="8">
        <v>15</v>
      </c>
      <c r="N25" s="8">
        <f t="shared" si="1"/>
        <v>10800</v>
      </c>
      <c r="O25" s="16">
        <f t="shared" si="5"/>
        <v>8100</v>
      </c>
      <c r="P25" s="8" t="s">
        <v>69</v>
      </c>
    </row>
    <row r="26" spans="1:16" ht="25.5" x14ac:dyDescent="0.25">
      <c r="A26" s="8" t="s">
        <v>12</v>
      </c>
      <c r="B26" s="8" t="s">
        <v>11</v>
      </c>
      <c r="C26" s="13" t="s">
        <v>56</v>
      </c>
      <c r="D26" s="10" t="s">
        <v>8</v>
      </c>
      <c r="E26" s="10" t="s">
        <v>10</v>
      </c>
      <c r="F26" s="9" t="s">
        <v>161</v>
      </c>
      <c r="G26" s="9" t="s">
        <v>48</v>
      </c>
      <c r="H26" s="11" t="s">
        <v>163</v>
      </c>
      <c r="I26" s="8">
        <v>5</v>
      </c>
      <c r="J26" s="8">
        <v>30</v>
      </c>
      <c r="K26" s="12" t="s">
        <v>165</v>
      </c>
      <c r="L26" s="8">
        <f t="shared" si="0"/>
        <v>720</v>
      </c>
      <c r="M26" s="8">
        <v>15</v>
      </c>
      <c r="N26" s="8">
        <f t="shared" si="1"/>
        <v>10800</v>
      </c>
      <c r="O26" s="16">
        <f t="shared" si="5"/>
        <v>8100</v>
      </c>
      <c r="P26" s="8" t="s">
        <v>70</v>
      </c>
    </row>
    <row r="27" spans="1:16" ht="25.5" x14ac:dyDescent="0.25">
      <c r="A27" s="8" t="s">
        <v>12</v>
      </c>
      <c r="B27" s="8" t="s">
        <v>11</v>
      </c>
      <c r="C27" s="13" t="s">
        <v>57</v>
      </c>
      <c r="D27" s="10" t="s">
        <v>8</v>
      </c>
      <c r="E27" s="10" t="s">
        <v>10</v>
      </c>
      <c r="F27" s="9" t="s">
        <v>161</v>
      </c>
      <c r="G27" s="9" t="s">
        <v>48</v>
      </c>
      <c r="H27" s="11" t="s">
        <v>163</v>
      </c>
      <c r="I27" s="8">
        <v>5</v>
      </c>
      <c r="J27" s="8">
        <v>30</v>
      </c>
      <c r="K27" s="12" t="s">
        <v>165</v>
      </c>
      <c r="L27" s="8">
        <f t="shared" si="0"/>
        <v>720</v>
      </c>
      <c r="M27" s="8">
        <v>15</v>
      </c>
      <c r="N27" s="8">
        <f t="shared" si="1"/>
        <v>10800</v>
      </c>
      <c r="O27" s="16">
        <f t="shared" si="5"/>
        <v>8100</v>
      </c>
      <c r="P27" s="8" t="s">
        <v>71</v>
      </c>
    </row>
    <row r="28" spans="1:16" ht="25.5" x14ac:dyDescent="0.25">
      <c r="A28" s="8" t="s">
        <v>12</v>
      </c>
      <c r="B28" s="8" t="s">
        <v>11</v>
      </c>
      <c r="C28" s="13" t="s">
        <v>58</v>
      </c>
      <c r="D28" s="10" t="s">
        <v>8</v>
      </c>
      <c r="E28" s="10" t="s">
        <v>10</v>
      </c>
      <c r="F28" s="9" t="s">
        <v>161</v>
      </c>
      <c r="G28" s="9" t="s">
        <v>48</v>
      </c>
      <c r="H28" s="11" t="s">
        <v>163</v>
      </c>
      <c r="I28" s="8">
        <v>5</v>
      </c>
      <c r="J28" s="8">
        <v>30</v>
      </c>
      <c r="K28" s="12" t="s">
        <v>165</v>
      </c>
      <c r="L28" s="8">
        <f t="shared" si="0"/>
        <v>720</v>
      </c>
      <c r="M28" s="8">
        <v>15</v>
      </c>
      <c r="N28" s="8">
        <f t="shared" si="1"/>
        <v>10800</v>
      </c>
      <c r="O28" s="16">
        <f t="shared" si="5"/>
        <v>8100</v>
      </c>
      <c r="P28" s="8" t="s">
        <v>72</v>
      </c>
    </row>
    <row r="29" spans="1:16" ht="25.5" x14ac:dyDescent="0.25">
      <c r="A29" s="8" t="s">
        <v>12</v>
      </c>
      <c r="B29" s="8" t="s">
        <v>11</v>
      </c>
      <c r="C29" s="13" t="s">
        <v>59</v>
      </c>
      <c r="D29" s="10" t="s">
        <v>8</v>
      </c>
      <c r="E29" s="10" t="s">
        <v>10</v>
      </c>
      <c r="F29" s="9" t="s">
        <v>161</v>
      </c>
      <c r="G29" s="9" t="s">
        <v>48</v>
      </c>
      <c r="H29" s="11" t="s">
        <v>163</v>
      </c>
      <c r="I29" s="8">
        <v>5</v>
      </c>
      <c r="J29" s="8">
        <v>30</v>
      </c>
      <c r="K29" s="12" t="s">
        <v>165</v>
      </c>
      <c r="L29" s="8">
        <f t="shared" si="0"/>
        <v>720</v>
      </c>
      <c r="M29" s="8">
        <v>15</v>
      </c>
      <c r="N29" s="8">
        <f t="shared" si="1"/>
        <v>10800</v>
      </c>
      <c r="O29" s="16">
        <f t="shared" si="5"/>
        <v>8100</v>
      </c>
      <c r="P29" s="8" t="s">
        <v>73</v>
      </c>
    </row>
    <row r="30" spans="1:16" ht="25.5" x14ac:dyDescent="0.25">
      <c r="A30" s="8" t="s">
        <v>12</v>
      </c>
      <c r="B30" s="8" t="s">
        <v>11</v>
      </c>
      <c r="C30" s="13" t="s">
        <v>60</v>
      </c>
      <c r="D30" s="10" t="s">
        <v>8</v>
      </c>
      <c r="E30" s="10" t="s">
        <v>10</v>
      </c>
      <c r="F30" s="9" t="s">
        <v>161</v>
      </c>
      <c r="G30" s="9" t="s">
        <v>48</v>
      </c>
      <c r="H30" s="11" t="s">
        <v>163</v>
      </c>
      <c r="I30" s="8">
        <v>5</v>
      </c>
      <c r="J30" s="8">
        <v>30</v>
      </c>
      <c r="K30" s="12" t="s">
        <v>165</v>
      </c>
      <c r="L30" s="8">
        <f t="shared" si="0"/>
        <v>720</v>
      </c>
      <c r="M30" s="8">
        <v>15</v>
      </c>
      <c r="N30" s="8">
        <f t="shared" si="1"/>
        <v>10800</v>
      </c>
      <c r="O30" s="16">
        <f t="shared" si="5"/>
        <v>8100</v>
      </c>
      <c r="P30" s="8" t="s">
        <v>74</v>
      </c>
    </row>
    <row r="31" spans="1:16" ht="25.5" x14ac:dyDescent="0.25">
      <c r="A31" s="8" t="s">
        <v>12</v>
      </c>
      <c r="B31" s="8" t="s">
        <v>11</v>
      </c>
      <c r="C31" s="13" t="s">
        <v>61</v>
      </c>
      <c r="D31" s="10" t="s">
        <v>8</v>
      </c>
      <c r="E31" s="10" t="s">
        <v>10</v>
      </c>
      <c r="F31" s="9" t="s">
        <v>161</v>
      </c>
      <c r="G31" s="9" t="s">
        <v>48</v>
      </c>
      <c r="H31" s="11" t="s">
        <v>163</v>
      </c>
      <c r="I31" s="8">
        <v>5</v>
      </c>
      <c r="J31" s="8">
        <v>30</v>
      </c>
      <c r="K31" s="12" t="s">
        <v>165</v>
      </c>
      <c r="L31" s="8">
        <f t="shared" si="0"/>
        <v>720</v>
      </c>
      <c r="M31" s="8">
        <v>15</v>
      </c>
      <c r="N31" s="8">
        <f t="shared" si="1"/>
        <v>10800</v>
      </c>
      <c r="O31" s="16">
        <f t="shared" si="5"/>
        <v>8100</v>
      </c>
      <c r="P31" s="8" t="s">
        <v>64</v>
      </c>
    </row>
    <row r="32" spans="1:16" ht="25.5" x14ac:dyDescent="0.25">
      <c r="A32" s="8" t="s">
        <v>12</v>
      </c>
      <c r="B32" s="8" t="s">
        <v>11</v>
      </c>
      <c r="C32" s="13" t="s">
        <v>75</v>
      </c>
      <c r="D32" s="10" t="s">
        <v>8</v>
      </c>
      <c r="E32" s="10" t="s">
        <v>10</v>
      </c>
      <c r="F32" s="9" t="s">
        <v>161</v>
      </c>
      <c r="G32" s="9" t="s">
        <v>48</v>
      </c>
      <c r="H32" s="11" t="s">
        <v>163</v>
      </c>
      <c r="I32" s="8">
        <v>5</v>
      </c>
      <c r="J32" s="8">
        <v>30</v>
      </c>
      <c r="K32" s="12" t="s">
        <v>165</v>
      </c>
      <c r="L32" s="8">
        <f t="shared" si="0"/>
        <v>720</v>
      </c>
      <c r="M32" s="8">
        <v>15</v>
      </c>
      <c r="N32" s="8">
        <f xml:space="preserve"> M32*L32</f>
        <v>10800</v>
      </c>
      <c r="O32" s="16">
        <f t="shared" si="5"/>
        <v>8100</v>
      </c>
      <c r="P32" s="8" t="s">
        <v>76</v>
      </c>
    </row>
    <row r="33" spans="1:16" ht="51" x14ac:dyDescent="0.25">
      <c r="A33" s="8" t="s">
        <v>12</v>
      </c>
      <c r="B33" s="8" t="s">
        <v>11</v>
      </c>
      <c r="C33" s="8" t="s">
        <v>77</v>
      </c>
      <c r="D33" s="10" t="s">
        <v>8</v>
      </c>
      <c r="E33" s="10" t="s">
        <v>10</v>
      </c>
      <c r="F33" s="9" t="s">
        <v>161</v>
      </c>
      <c r="G33" s="9" t="s">
        <v>48</v>
      </c>
      <c r="H33" s="11" t="s">
        <v>163</v>
      </c>
      <c r="I33" s="8">
        <v>5</v>
      </c>
      <c r="J33" s="8">
        <v>30</v>
      </c>
      <c r="K33" s="12" t="s">
        <v>165</v>
      </c>
      <c r="L33" s="8">
        <f t="shared" si="0"/>
        <v>720</v>
      </c>
      <c r="M33" s="8">
        <v>15</v>
      </c>
      <c r="N33" s="8">
        <f t="shared" ref="N33:N68" si="7" xml:space="preserve"> M33*L33</f>
        <v>10800</v>
      </c>
      <c r="O33" s="16">
        <f t="shared" ref="O33:O44" si="8">0.15*N33*I33</f>
        <v>8100</v>
      </c>
      <c r="P33" s="8" t="s">
        <v>87</v>
      </c>
    </row>
    <row r="34" spans="1:16" ht="51" x14ac:dyDescent="0.25">
      <c r="A34" s="8" t="s">
        <v>12</v>
      </c>
      <c r="B34" s="8" t="s">
        <v>11</v>
      </c>
      <c r="C34" s="8" t="s">
        <v>77</v>
      </c>
      <c r="D34" s="10" t="s">
        <v>8</v>
      </c>
      <c r="E34" s="10" t="s">
        <v>10</v>
      </c>
      <c r="F34" s="9" t="s">
        <v>161</v>
      </c>
      <c r="G34" s="9" t="s">
        <v>49</v>
      </c>
      <c r="H34" s="11" t="s">
        <v>163</v>
      </c>
      <c r="I34" s="8">
        <v>5</v>
      </c>
      <c r="J34" s="8">
        <v>30</v>
      </c>
      <c r="K34" s="12" t="s">
        <v>165</v>
      </c>
      <c r="L34" s="8">
        <f t="shared" si="0"/>
        <v>720</v>
      </c>
      <c r="M34" s="8">
        <v>15</v>
      </c>
      <c r="N34" s="8">
        <f t="shared" ref="N34" si="9" xml:space="preserve"> M34*L34</f>
        <v>10800</v>
      </c>
      <c r="O34" s="16">
        <f t="shared" si="8"/>
        <v>8100</v>
      </c>
      <c r="P34" s="8" t="s">
        <v>87</v>
      </c>
    </row>
    <row r="35" spans="1:16" ht="38.25" x14ac:dyDescent="0.25">
      <c r="A35" s="8" t="s">
        <v>12</v>
      </c>
      <c r="B35" s="8" t="s">
        <v>11</v>
      </c>
      <c r="C35" s="8" t="s">
        <v>78</v>
      </c>
      <c r="D35" s="10" t="s">
        <v>8</v>
      </c>
      <c r="E35" s="10" t="s">
        <v>10</v>
      </c>
      <c r="F35" s="9" t="s">
        <v>161</v>
      </c>
      <c r="G35" s="9" t="s">
        <v>48</v>
      </c>
      <c r="H35" s="11" t="s">
        <v>163</v>
      </c>
      <c r="I35" s="8">
        <v>5</v>
      </c>
      <c r="J35" s="8">
        <v>30</v>
      </c>
      <c r="K35" s="12" t="s">
        <v>165</v>
      </c>
      <c r="L35" s="8">
        <f t="shared" si="0"/>
        <v>720</v>
      </c>
      <c r="M35" s="8">
        <v>15</v>
      </c>
      <c r="N35" s="8">
        <f t="shared" si="7"/>
        <v>10800</v>
      </c>
      <c r="O35" s="16">
        <f t="shared" si="8"/>
        <v>8100</v>
      </c>
      <c r="P35" s="8" t="s">
        <v>88</v>
      </c>
    </row>
    <row r="36" spans="1:16" ht="51" x14ac:dyDescent="0.25">
      <c r="A36" s="8" t="s">
        <v>12</v>
      </c>
      <c r="B36" s="8" t="s">
        <v>11</v>
      </c>
      <c r="C36" s="8" t="s">
        <v>79</v>
      </c>
      <c r="D36" s="10" t="s">
        <v>8</v>
      </c>
      <c r="E36" s="10" t="s">
        <v>10</v>
      </c>
      <c r="F36" s="9" t="s">
        <v>161</v>
      </c>
      <c r="G36" s="9" t="s">
        <v>48</v>
      </c>
      <c r="H36" s="11" t="s">
        <v>163</v>
      </c>
      <c r="I36" s="8">
        <v>5</v>
      </c>
      <c r="J36" s="8">
        <v>30</v>
      </c>
      <c r="K36" s="12" t="s">
        <v>165</v>
      </c>
      <c r="L36" s="8">
        <f t="shared" si="0"/>
        <v>720</v>
      </c>
      <c r="M36" s="8">
        <v>15</v>
      </c>
      <c r="N36" s="8">
        <f t="shared" si="7"/>
        <v>10800</v>
      </c>
      <c r="O36" s="16">
        <f t="shared" si="8"/>
        <v>8100</v>
      </c>
      <c r="P36" s="8" t="s">
        <v>89</v>
      </c>
    </row>
    <row r="37" spans="1:16" ht="25.5" x14ac:dyDescent="0.25">
      <c r="A37" s="8" t="s">
        <v>12</v>
      </c>
      <c r="B37" s="8" t="s">
        <v>11</v>
      </c>
      <c r="C37" s="8" t="s">
        <v>80</v>
      </c>
      <c r="D37" s="10" t="s">
        <v>8</v>
      </c>
      <c r="E37" s="10" t="s">
        <v>10</v>
      </c>
      <c r="F37" s="9" t="s">
        <v>161</v>
      </c>
      <c r="G37" s="9" t="s">
        <v>48</v>
      </c>
      <c r="H37" s="11" t="s">
        <v>163</v>
      </c>
      <c r="I37" s="8">
        <v>5</v>
      </c>
      <c r="J37" s="8">
        <v>30</v>
      </c>
      <c r="K37" s="12" t="s">
        <v>165</v>
      </c>
      <c r="L37" s="8">
        <f t="shared" si="0"/>
        <v>720</v>
      </c>
      <c r="M37" s="8">
        <v>15</v>
      </c>
      <c r="N37" s="8">
        <f t="shared" si="7"/>
        <v>10800</v>
      </c>
      <c r="O37" s="16">
        <f t="shared" si="8"/>
        <v>8100</v>
      </c>
      <c r="P37" s="8" t="s">
        <v>90</v>
      </c>
    </row>
    <row r="38" spans="1:16" ht="63.75" x14ac:dyDescent="0.25">
      <c r="A38" s="8" t="s">
        <v>12</v>
      </c>
      <c r="B38" s="8" t="s">
        <v>11</v>
      </c>
      <c r="C38" s="8" t="s">
        <v>81</v>
      </c>
      <c r="D38" s="10" t="s">
        <v>8</v>
      </c>
      <c r="E38" s="10" t="s">
        <v>10</v>
      </c>
      <c r="F38" s="9" t="s">
        <v>161</v>
      </c>
      <c r="G38" s="9" t="s">
        <v>48</v>
      </c>
      <c r="H38" s="11" t="s">
        <v>163</v>
      </c>
      <c r="I38" s="8">
        <v>5</v>
      </c>
      <c r="J38" s="8">
        <v>30</v>
      </c>
      <c r="K38" s="12" t="s">
        <v>165</v>
      </c>
      <c r="L38" s="8">
        <f t="shared" si="0"/>
        <v>720</v>
      </c>
      <c r="M38" s="8">
        <v>15</v>
      </c>
      <c r="N38" s="8">
        <f t="shared" si="7"/>
        <v>10800</v>
      </c>
      <c r="O38" s="16">
        <f t="shared" si="8"/>
        <v>8100</v>
      </c>
      <c r="P38" s="8" t="s">
        <v>91</v>
      </c>
    </row>
    <row r="39" spans="1:16" ht="38.25" x14ac:dyDescent="0.25">
      <c r="A39" s="8" t="s">
        <v>12</v>
      </c>
      <c r="B39" s="8" t="s">
        <v>11</v>
      </c>
      <c r="C39" s="8" t="s">
        <v>82</v>
      </c>
      <c r="D39" s="10" t="s">
        <v>8</v>
      </c>
      <c r="E39" s="10" t="s">
        <v>10</v>
      </c>
      <c r="F39" s="9" t="s">
        <v>161</v>
      </c>
      <c r="G39" s="9" t="s">
        <v>48</v>
      </c>
      <c r="H39" s="11" t="s">
        <v>163</v>
      </c>
      <c r="I39" s="8">
        <v>5</v>
      </c>
      <c r="J39" s="8">
        <v>30</v>
      </c>
      <c r="K39" s="12" t="s">
        <v>165</v>
      </c>
      <c r="L39" s="8">
        <f t="shared" si="0"/>
        <v>720</v>
      </c>
      <c r="M39" s="8">
        <v>15</v>
      </c>
      <c r="N39" s="8">
        <f t="shared" si="7"/>
        <v>10800</v>
      </c>
      <c r="O39" s="16">
        <f t="shared" si="8"/>
        <v>8100</v>
      </c>
      <c r="P39" s="8" t="s">
        <v>92</v>
      </c>
    </row>
    <row r="40" spans="1:16" ht="38.25" x14ac:dyDescent="0.25">
      <c r="A40" s="8" t="s">
        <v>12</v>
      </c>
      <c r="B40" s="8" t="s">
        <v>11</v>
      </c>
      <c r="C40" s="8" t="s">
        <v>83</v>
      </c>
      <c r="D40" s="10" t="s">
        <v>8</v>
      </c>
      <c r="E40" s="10" t="s">
        <v>10</v>
      </c>
      <c r="F40" s="9" t="s">
        <v>161</v>
      </c>
      <c r="G40" s="9" t="s">
        <v>48</v>
      </c>
      <c r="H40" s="11" t="s">
        <v>163</v>
      </c>
      <c r="I40" s="8">
        <v>5</v>
      </c>
      <c r="J40" s="8">
        <v>30</v>
      </c>
      <c r="K40" s="12" t="s">
        <v>165</v>
      </c>
      <c r="L40" s="8">
        <f t="shared" si="0"/>
        <v>720</v>
      </c>
      <c r="M40" s="8">
        <v>15</v>
      </c>
      <c r="N40" s="8">
        <f t="shared" si="7"/>
        <v>10800</v>
      </c>
      <c r="O40" s="16">
        <f t="shared" si="8"/>
        <v>8100</v>
      </c>
      <c r="P40" s="8" t="s">
        <v>93</v>
      </c>
    </row>
    <row r="41" spans="1:16" ht="38.25" x14ac:dyDescent="0.25">
      <c r="A41" s="8" t="s">
        <v>12</v>
      </c>
      <c r="B41" s="8" t="s">
        <v>11</v>
      </c>
      <c r="C41" s="8" t="s">
        <v>84</v>
      </c>
      <c r="D41" s="10" t="s">
        <v>8</v>
      </c>
      <c r="E41" s="10" t="s">
        <v>10</v>
      </c>
      <c r="F41" s="9" t="s">
        <v>161</v>
      </c>
      <c r="G41" s="9" t="s">
        <v>48</v>
      </c>
      <c r="H41" s="11" t="s">
        <v>163</v>
      </c>
      <c r="I41" s="8">
        <v>5</v>
      </c>
      <c r="J41" s="8">
        <v>30</v>
      </c>
      <c r="K41" s="12" t="s">
        <v>165</v>
      </c>
      <c r="L41" s="8">
        <f t="shared" si="0"/>
        <v>720</v>
      </c>
      <c r="M41" s="8">
        <v>15</v>
      </c>
      <c r="N41" s="8">
        <f t="shared" si="7"/>
        <v>10800</v>
      </c>
      <c r="O41" s="16">
        <f t="shared" si="8"/>
        <v>8100</v>
      </c>
      <c r="P41" s="8" t="s">
        <v>94</v>
      </c>
    </row>
    <row r="42" spans="1:16" ht="51" x14ac:dyDescent="0.25">
      <c r="A42" s="8" t="s">
        <v>12</v>
      </c>
      <c r="B42" s="8" t="s">
        <v>11</v>
      </c>
      <c r="C42" s="8" t="s">
        <v>85</v>
      </c>
      <c r="D42" s="10" t="s">
        <v>8</v>
      </c>
      <c r="E42" s="10" t="s">
        <v>10</v>
      </c>
      <c r="F42" s="9" t="s">
        <v>161</v>
      </c>
      <c r="G42" s="9" t="s">
        <v>48</v>
      </c>
      <c r="H42" s="11" t="s">
        <v>163</v>
      </c>
      <c r="I42" s="8">
        <v>5</v>
      </c>
      <c r="J42" s="8">
        <v>30</v>
      </c>
      <c r="K42" s="12" t="s">
        <v>165</v>
      </c>
      <c r="L42" s="8">
        <f t="shared" si="0"/>
        <v>720</v>
      </c>
      <c r="M42" s="8">
        <v>15</v>
      </c>
      <c r="N42" s="8">
        <f t="shared" si="7"/>
        <v>10800</v>
      </c>
      <c r="O42" s="16">
        <f t="shared" si="8"/>
        <v>8100</v>
      </c>
      <c r="P42" s="8" t="s">
        <v>95</v>
      </c>
    </row>
    <row r="43" spans="1:16" ht="51" x14ac:dyDescent="0.25">
      <c r="A43" s="8" t="s">
        <v>12</v>
      </c>
      <c r="B43" s="8" t="s">
        <v>11</v>
      </c>
      <c r="C43" s="8" t="s">
        <v>85</v>
      </c>
      <c r="D43" s="10" t="s">
        <v>8</v>
      </c>
      <c r="E43" s="10" t="s">
        <v>10</v>
      </c>
      <c r="F43" s="9" t="s">
        <v>161</v>
      </c>
      <c r="G43" s="9" t="s">
        <v>49</v>
      </c>
      <c r="H43" s="11" t="s">
        <v>163</v>
      </c>
      <c r="I43" s="8">
        <v>5</v>
      </c>
      <c r="J43" s="8">
        <v>30</v>
      </c>
      <c r="K43" s="12" t="s">
        <v>165</v>
      </c>
      <c r="L43" s="8">
        <f t="shared" si="0"/>
        <v>720</v>
      </c>
      <c r="M43" s="8">
        <v>15</v>
      </c>
      <c r="N43" s="8">
        <f t="shared" ref="N43" si="10" xml:space="preserve"> M43*L43</f>
        <v>10800</v>
      </c>
      <c r="O43" s="16">
        <f t="shared" si="8"/>
        <v>8100</v>
      </c>
      <c r="P43" s="8" t="s">
        <v>95</v>
      </c>
    </row>
    <row r="44" spans="1:16" ht="51" x14ac:dyDescent="0.25">
      <c r="A44" s="8" t="s">
        <v>12</v>
      </c>
      <c r="B44" s="8" t="s">
        <v>11</v>
      </c>
      <c r="C44" s="8" t="s">
        <v>86</v>
      </c>
      <c r="D44" s="10" t="s">
        <v>8</v>
      </c>
      <c r="E44" s="10" t="s">
        <v>10</v>
      </c>
      <c r="F44" s="9" t="s">
        <v>161</v>
      </c>
      <c r="G44" s="9" t="s">
        <v>48</v>
      </c>
      <c r="H44" s="11" t="s">
        <v>163</v>
      </c>
      <c r="I44" s="8">
        <v>5</v>
      </c>
      <c r="J44" s="8">
        <v>30</v>
      </c>
      <c r="K44" s="12" t="s">
        <v>165</v>
      </c>
      <c r="L44" s="8">
        <f t="shared" si="0"/>
        <v>720</v>
      </c>
      <c r="M44" s="8">
        <v>15</v>
      </c>
      <c r="N44" s="8">
        <f t="shared" si="7"/>
        <v>10800</v>
      </c>
      <c r="O44" s="16">
        <f t="shared" si="8"/>
        <v>8100</v>
      </c>
      <c r="P44" s="8" t="s">
        <v>96</v>
      </c>
    </row>
    <row r="45" spans="1:16" ht="25.5" x14ac:dyDescent="0.25">
      <c r="A45" s="8" t="s">
        <v>12</v>
      </c>
      <c r="B45" s="8" t="s">
        <v>11</v>
      </c>
      <c r="C45" s="8" t="s">
        <v>97</v>
      </c>
      <c r="D45" s="10" t="s">
        <v>8</v>
      </c>
      <c r="E45" s="10" t="s">
        <v>10</v>
      </c>
      <c r="F45" s="9" t="s">
        <v>161</v>
      </c>
      <c r="G45" s="8" t="s">
        <v>48</v>
      </c>
      <c r="H45" s="11" t="s">
        <v>163</v>
      </c>
      <c r="I45" s="8">
        <v>5</v>
      </c>
      <c r="J45" s="8">
        <v>30</v>
      </c>
      <c r="K45" s="12" t="s">
        <v>165</v>
      </c>
      <c r="L45" s="8">
        <f t="shared" si="0"/>
        <v>720</v>
      </c>
      <c r="M45" s="8">
        <v>15</v>
      </c>
      <c r="N45" s="8">
        <f t="shared" si="7"/>
        <v>10800</v>
      </c>
      <c r="O45" s="16">
        <f t="shared" ref="O45" si="11">(0.15*N45)*I45</f>
        <v>8100</v>
      </c>
      <c r="P45" s="8" t="s">
        <v>98</v>
      </c>
    </row>
    <row r="46" spans="1:16" ht="51" x14ac:dyDescent="0.25">
      <c r="A46" s="8" t="s">
        <v>12</v>
      </c>
      <c r="B46" s="8" t="s">
        <v>11</v>
      </c>
      <c r="C46" s="8" t="s">
        <v>99</v>
      </c>
      <c r="D46" s="10" t="s">
        <v>8</v>
      </c>
      <c r="E46" s="10" t="s">
        <v>10</v>
      </c>
      <c r="F46" s="9" t="s">
        <v>161</v>
      </c>
      <c r="G46" s="8" t="s">
        <v>48</v>
      </c>
      <c r="H46" s="11" t="s">
        <v>163</v>
      </c>
      <c r="I46" s="8">
        <v>5</v>
      </c>
      <c r="J46" s="8">
        <v>30</v>
      </c>
      <c r="K46" s="12" t="s">
        <v>165</v>
      </c>
      <c r="L46" s="8">
        <f t="shared" si="0"/>
        <v>720</v>
      </c>
      <c r="M46" s="8">
        <v>15</v>
      </c>
      <c r="N46" s="8">
        <f t="shared" si="7"/>
        <v>10800</v>
      </c>
      <c r="O46" s="16">
        <f t="shared" ref="O46:O77" si="12">0.15*N46*I46</f>
        <v>8100</v>
      </c>
      <c r="P46" s="8" t="s">
        <v>116</v>
      </c>
    </row>
    <row r="47" spans="1:16" ht="51" x14ac:dyDescent="0.25">
      <c r="A47" s="8" t="s">
        <v>12</v>
      </c>
      <c r="B47" s="8" t="s">
        <v>11</v>
      </c>
      <c r="C47" s="8" t="s">
        <v>100</v>
      </c>
      <c r="D47" s="10" t="s">
        <v>8</v>
      </c>
      <c r="E47" s="10" t="s">
        <v>10</v>
      </c>
      <c r="F47" s="9" t="s">
        <v>161</v>
      </c>
      <c r="G47" s="8" t="s">
        <v>48</v>
      </c>
      <c r="H47" s="11" t="s">
        <v>163</v>
      </c>
      <c r="I47" s="8">
        <v>5</v>
      </c>
      <c r="J47" s="8">
        <v>30</v>
      </c>
      <c r="K47" s="12" t="s">
        <v>165</v>
      </c>
      <c r="L47" s="8">
        <f t="shared" si="0"/>
        <v>720</v>
      </c>
      <c r="M47" s="8">
        <v>15</v>
      </c>
      <c r="N47" s="8">
        <f t="shared" si="7"/>
        <v>10800</v>
      </c>
      <c r="O47" s="16">
        <f t="shared" si="12"/>
        <v>8100</v>
      </c>
      <c r="P47" s="8" t="s">
        <v>146</v>
      </c>
    </row>
    <row r="48" spans="1:16" ht="51" x14ac:dyDescent="0.25">
      <c r="A48" s="8" t="s">
        <v>12</v>
      </c>
      <c r="B48" s="8" t="s">
        <v>11</v>
      </c>
      <c r="C48" s="8" t="s">
        <v>100</v>
      </c>
      <c r="D48" s="10" t="s">
        <v>8</v>
      </c>
      <c r="E48" s="10" t="s">
        <v>10</v>
      </c>
      <c r="F48" s="9" t="s">
        <v>161</v>
      </c>
      <c r="G48" s="8" t="s">
        <v>49</v>
      </c>
      <c r="H48" s="11" t="s">
        <v>163</v>
      </c>
      <c r="I48" s="8">
        <v>5</v>
      </c>
      <c r="J48" s="8">
        <v>30</v>
      </c>
      <c r="K48" s="12" t="s">
        <v>165</v>
      </c>
      <c r="L48" s="8">
        <f t="shared" si="0"/>
        <v>720</v>
      </c>
      <c r="M48" s="8">
        <v>15</v>
      </c>
      <c r="N48" s="8">
        <f t="shared" si="7"/>
        <v>10800</v>
      </c>
      <c r="O48" s="16">
        <f t="shared" si="12"/>
        <v>8100</v>
      </c>
      <c r="P48" s="8" t="s">
        <v>147</v>
      </c>
    </row>
    <row r="49" spans="1:16" ht="38.25" x14ac:dyDescent="0.25">
      <c r="A49" s="8" t="s">
        <v>12</v>
      </c>
      <c r="B49" s="8" t="s">
        <v>11</v>
      </c>
      <c r="C49" s="8" t="s">
        <v>101</v>
      </c>
      <c r="D49" s="10" t="s">
        <v>8</v>
      </c>
      <c r="E49" s="10" t="s">
        <v>10</v>
      </c>
      <c r="F49" s="9" t="s">
        <v>161</v>
      </c>
      <c r="G49" s="8" t="s">
        <v>48</v>
      </c>
      <c r="H49" s="11" t="s">
        <v>163</v>
      </c>
      <c r="I49" s="8">
        <v>5</v>
      </c>
      <c r="J49" s="8">
        <v>30</v>
      </c>
      <c r="K49" s="12" t="s">
        <v>165</v>
      </c>
      <c r="L49" s="8">
        <f t="shared" si="0"/>
        <v>720</v>
      </c>
      <c r="M49" s="8">
        <v>15</v>
      </c>
      <c r="N49" s="8">
        <f t="shared" si="7"/>
        <v>10800</v>
      </c>
      <c r="O49" s="16">
        <f>0.18*N49*I49</f>
        <v>9720</v>
      </c>
      <c r="P49" s="8" t="s">
        <v>148</v>
      </c>
    </row>
    <row r="50" spans="1:16" ht="38.25" x14ac:dyDescent="0.25">
      <c r="A50" s="8" t="s">
        <v>12</v>
      </c>
      <c r="B50" s="8" t="s">
        <v>11</v>
      </c>
      <c r="C50" s="8" t="s">
        <v>101</v>
      </c>
      <c r="D50" s="10" t="s">
        <v>8</v>
      </c>
      <c r="E50" s="10" t="s">
        <v>10</v>
      </c>
      <c r="F50" s="9" t="s">
        <v>161</v>
      </c>
      <c r="G50" s="8" t="s">
        <v>49</v>
      </c>
      <c r="H50" s="11" t="s">
        <v>163</v>
      </c>
      <c r="I50" s="8">
        <v>5</v>
      </c>
      <c r="J50" s="8">
        <v>30</v>
      </c>
      <c r="K50" s="12" t="s">
        <v>165</v>
      </c>
      <c r="L50" s="8">
        <f t="shared" si="0"/>
        <v>720</v>
      </c>
      <c r="M50" s="8">
        <v>15</v>
      </c>
      <c r="N50" s="8">
        <f t="shared" ref="N50" si="13" xml:space="preserve"> M50*L50</f>
        <v>10800</v>
      </c>
      <c r="O50" s="16">
        <f>0.18*N50*I50</f>
        <v>9720</v>
      </c>
      <c r="P50" s="8" t="s">
        <v>148</v>
      </c>
    </row>
    <row r="51" spans="1:16" ht="38.25" x14ac:dyDescent="0.25">
      <c r="A51" s="8" t="s">
        <v>12</v>
      </c>
      <c r="B51" s="8" t="s">
        <v>11</v>
      </c>
      <c r="C51" s="8" t="s">
        <v>102</v>
      </c>
      <c r="D51" s="10" t="s">
        <v>8</v>
      </c>
      <c r="E51" s="10" t="s">
        <v>10</v>
      </c>
      <c r="F51" s="9" t="s">
        <v>161</v>
      </c>
      <c r="G51" s="8" t="s">
        <v>48</v>
      </c>
      <c r="H51" s="11" t="s">
        <v>163</v>
      </c>
      <c r="I51" s="8">
        <v>5</v>
      </c>
      <c r="J51" s="8">
        <v>30</v>
      </c>
      <c r="K51" s="12" t="s">
        <v>165</v>
      </c>
      <c r="L51" s="8">
        <f t="shared" si="0"/>
        <v>720</v>
      </c>
      <c r="M51" s="8">
        <v>15</v>
      </c>
      <c r="N51" s="8">
        <f t="shared" si="7"/>
        <v>10800</v>
      </c>
      <c r="O51" s="16">
        <f>0.18*N51*I51</f>
        <v>9720</v>
      </c>
      <c r="P51" s="8" t="s">
        <v>117</v>
      </c>
    </row>
    <row r="52" spans="1:16" ht="38.25" x14ac:dyDescent="0.25">
      <c r="A52" s="8" t="s">
        <v>12</v>
      </c>
      <c r="B52" s="8" t="s">
        <v>11</v>
      </c>
      <c r="C52" s="8" t="s">
        <v>102</v>
      </c>
      <c r="D52" s="10" t="s">
        <v>8</v>
      </c>
      <c r="E52" s="10" t="s">
        <v>10</v>
      </c>
      <c r="F52" s="9" t="s">
        <v>161</v>
      </c>
      <c r="G52" s="8" t="s">
        <v>49</v>
      </c>
      <c r="H52" s="11" t="s">
        <v>163</v>
      </c>
      <c r="I52" s="8">
        <v>5</v>
      </c>
      <c r="J52" s="8">
        <v>30</v>
      </c>
      <c r="K52" s="12" t="s">
        <v>165</v>
      </c>
      <c r="L52" s="8">
        <f t="shared" si="0"/>
        <v>720</v>
      </c>
      <c r="M52" s="8">
        <v>15</v>
      </c>
      <c r="N52" s="8">
        <f t="shared" ref="N52" si="14" xml:space="preserve"> M52*L52</f>
        <v>10800</v>
      </c>
      <c r="O52" s="16">
        <f>0.18*N52*I52</f>
        <v>9720</v>
      </c>
      <c r="P52" s="8" t="s">
        <v>117</v>
      </c>
    </row>
    <row r="53" spans="1:16" ht="51" x14ac:dyDescent="0.25">
      <c r="A53" s="8" t="s">
        <v>12</v>
      </c>
      <c r="B53" s="8" t="s">
        <v>11</v>
      </c>
      <c r="C53" s="8" t="s">
        <v>103</v>
      </c>
      <c r="D53" s="10" t="s">
        <v>8</v>
      </c>
      <c r="E53" s="10" t="s">
        <v>10</v>
      </c>
      <c r="F53" s="9" t="s">
        <v>161</v>
      </c>
      <c r="G53" s="8" t="s">
        <v>48</v>
      </c>
      <c r="H53" s="11" t="s">
        <v>163</v>
      </c>
      <c r="I53" s="8">
        <v>5</v>
      </c>
      <c r="J53" s="8">
        <v>30</v>
      </c>
      <c r="K53" s="12" t="s">
        <v>165</v>
      </c>
      <c r="L53" s="8">
        <f t="shared" si="0"/>
        <v>720</v>
      </c>
      <c r="M53" s="8">
        <v>15</v>
      </c>
      <c r="N53" s="8">
        <f t="shared" si="7"/>
        <v>10800</v>
      </c>
      <c r="O53" s="16">
        <f>0.18*N53*I53</f>
        <v>9720</v>
      </c>
      <c r="P53" s="8" t="s">
        <v>118</v>
      </c>
    </row>
    <row r="54" spans="1:16" ht="51" x14ac:dyDescent="0.25">
      <c r="A54" s="8" t="s">
        <v>12</v>
      </c>
      <c r="B54" s="8" t="s">
        <v>11</v>
      </c>
      <c r="C54" s="8" t="s">
        <v>104</v>
      </c>
      <c r="D54" s="10" t="s">
        <v>8</v>
      </c>
      <c r="E54" s="10" t="s">
        <v>10</v>
      </c>
      <c r="F54" s="9" t="s">
        <v>161</v>
      </c>
      <c r="G54" s="8" t="s">
        <v>48</v>
      </c>
      <c r="H54" s="11" t="s">
        <v>163</v>
      </c>
      <c r="I54" s="8">
        <v>5</v>
      </c>
      <c r="J54" s="8">
        <v>30</v>
      </c>
      <c r="K54" s="12" t="s">
        <v>165</v>
      </c>
      <c r="L54" s="8">
        <f t="shared" si="0"/>
        <v>720</v>
      </c>
      <c r="M54" s="8">
        <v>15</v>
      </c>
      <c r="N54" s="8">
        <f t="shared" si="7"/>
        <v>10800</v>
      </c>
      <c r="O54" s="16">
        <f t="shared" si="12"/>
        <v>8100</v>
      </c>
      <c r="P54" s="8" t="s">
        <v>145</v>
      </c>
    </row>
    <row r="55" spans="1:16" ht="38.25" x14ac:dyDescent="0.25">
      <c r="A55" s="8" t="s">
        <v>12</v>
      </c>
      <c r="B55" s="8" t="s">
        <v>11</v>
      </c>
      <c r="C55" s="8" t="s">
        <v>105</v>
      </c>
      <c r="D55" s="10" t="s">
        <v>8</v>
      </c>
      <c r="E55" s="10" t="s">
        <v>10</v>
      </c>
      <c r="F55" s="9" t="s">
        <v>161</v>
      </c>
      <c r="G55" s="8" t="s">
        <v>48</v>
      </c>
      <c r="H55" s="11" t="s">
        <v>163</v>
      </c>
      <c r="I55" s="8">
        <v>5</v>
      </c>
      <c r="J55" s="8">
        <v>30</v>
      </c>
      <c r="K55" s="12" t="s">
        <v>165</v>
      </c>
      <c r="L55" s="8">
        <f t="shared" si="0"/>
        <v>720</v>
      </c>
      <c r="M55" s="8">
        <v>15</v>
      </c>
      <c r="N55" s="8">
        <f t="shared" si="7"/>
        <v>10800</v>
      </c>
      <c r="O55" s="16">
        <f t="shared" si="12"/>
        <v>8100</v>
      </c>
      <c r="P55" s="8" t="s">
        <v>119</v>
      </c>
    </row>
    <row r="56" spans="1:16" ht="51" x14ac:dyDescent="0.25">
      <c r="A56" s="8" t="s">
        <v>12</v>
      </c>
      <c r="B56" s="8" t="s">
        <v>11</v>
      </c>
      <c r="C56" s="8" t="s">
        <v>106</v>
      </c>
      <c r="D56" s="10" t="s">
        <v>8</v>
      </c>
      <c r="E56" s="10" t="s">
        <v>10</v>
      </c>
      <c r="F56" s="9" t="s">
        <v>161</v>
      </c>
      <c r="G56" s="8" t="s">
        <v>48</v>
      </c>
      <c r="H56" s="11" t="s">
        <v>163</v>
      </c>
      <c r="I56" s="8">
        <v>5</v>
      </c>
      <c r="J56" s="8">
        <v>30</v>
      </c>
      <c r="K56" s="12" t="s">
        <v>165</v>
      </c>
      <c r="L56" s="8">
        <f t="shared" si="0"/>
        <v>720</v>
      </c>
      <c r="M56" s="8">
        <v>15</v>
      </c>
      <c r="N56" s="8">
        <f t="shared" si="7"/>
        <v>10800</v>
      </c>
      <c r="O56" s="16">
        <f t="shared" si="12"/>
        <v>8100</v>
      </c>
      <c r="P56" s="8" t="s">
        <v>120</v>
      </c>
    </row>
    <row r="57" spans="1:16" ht="51" x14ac:dyDescent="0.25">
      <c r="A57" s="8" t="s">
        <v>12</v>
      </c>
      <c r="B57" s="8" t="s">
        <v>11</v>
      </c>
      <c r="C57" s="8" t="s">
        <v>107</v>
      </c>
      <c r="D57" s="10" t="s">
        <v>8</v>
      </c>
      <c r="E57" s="10" t="s">
        <v>10</v>
      </c>
      <c r="F57" s="9" t="s">
        <v>161</v>
      </c>
      <c r="G57" s="8" t="s">
        <v>48</v>
      </c>
      <c r="H57" s="11" t="s">
        <v>163</v>
      </c>
      <c r="I57" s="8">
        <v>5</v>
      </c>
      <c r="J57" s="8">
        <v>30</v>
      </c>
      <c r="K57" s="12" t="s">
        <v>165</v>
      </c>
      <c r="L57" s="8">
        <f t="shared" si="0"/>
        <v>720</v>
      </c>
      <c r="M57" s="8">
        <v>15</v>
      </c>
      <c r="N57" s="8">
        <f t="shared" si="7"/>
        <v>10800</v>
      </c>
      <c r="O57" s="16">
        <f t="shared" si="12"/>
        <v>8100</v>
      </c>
      <c r="P57" s="8" t="s">
        <v>121</v>
      </c>
    </row>
    <row r="58" spans="1:16" ht="38.25" x14ac:dyDescent="0.25">
      <c r="A58" s="8" t="s">
        <v>12</v>
      </c>
      <c r="B58" s="8" t="s">
        <v>11</v>
      </c>
      <c r="C58" s="8" t="s">
        <v>108</v>
      </c>
      <c r="D58" s="10" t="s">
        <v>8</v>
      </c>
      <c r="E58" s="10" t="s">
        <v>10</v>
      </c>
      <c r="F58" s="9" t="s">
        <v>161</v>
      </c>
      <c r="G58" s="8" t="s">
        <v>48</v>
      </c>
      <c r="H58" s="11" t="s">
        <v>163</v>
      </c>
      <c r="I58" s="8">
        <v>5</v>
      </c>
      <c r="J58" s="8">
        <v>30</v>
      </c>
      <c r="K58" s="12" t="s">
        <v>165</v>
      </c>
      <c r="L58" s="8">
        <f t="shared" si="0"/>
        <v>720</v>
      </c>
      <c r="M58" s="8">
        <v>15</v>
      </c>
      <c r="N58" s="8">
        <f t="shared" si="7"/>
        <v>10800</v>
      </c>
      <c r="O58" s="16">
        <f t="shared" si="12"/>
        <v>8100</v>
      </c>
      <c r="P58" s="8" t="s">
        <v>122</v>
      </c>
    </row>
    <row r="59" spans="1:16" ht="38.25" x14ac:dyDescent="0.25">
      <c r="A59" s="8" t="s">
        <v>12</v>
      </c>
      <c r="B59" s="8" t="s">
        <v>11</v>
      </c>
      <c r="C59" s="8" t="s">
        <v>108</v>
      </c>
      <c r="D59" s="10" t="s">
        <v>8</v>
      </c>
      <c r="E59" s="10" t="s">
        <v>10</v>
      </c>
      <c r="F59" s="9" t="s">
        <v>161</v>
      </c>
      <c r="G59" s="8" t="s">
        <v>49</v>
      </c>
      <c r="H59" s="11" t="s">
        <v>163</v>
      </c>
      <c r="I59" s="8">
        <v>5</v>
      </c>
      <c r="J59" s="8">
        <v>30</v>
      </c>
      <c r="K59" s="12" t="s">
        <v>165</v>
      </c>
      <c r="L59" s="8">
        <f t="shared" si="0"/>
        <v>720</v>
      </c>
      <c r="M59" s="8">
        <v>15</v>
      </c>
      <c r="N59" s="8">
        <f t="shared" si="7"/>
        <v>10800</v>
      </c>
      <c r="O59" s="16">
        <f t="shared" si="12"/>
        <v>8100</v>
      </c>
      <c r="P59" s="8" t="s">
        <v>123</v>
      </c>
    </row>
    <row r="60" spans="1:16" ht="38.25" x14ac:dyDescent="0.25">
      <c r="A60" s="8" t="s">
        <v>12</v>
      </c>
      <c r="B60" s="8" t="s">
        <v>11</v>
      </c>
      <c r="C60" s="8" t="s">
        <v>109</v>
      </c>
      <c r="D60" s="10" t="s">
        <v>8</v>
      </c>
      <c r="E60" s="10" t="s">
        <v>10</v>
      </c>
      <c r="F60" s="9" t="s">
        <v>161</v>
      </c>
      <c r="G60" s="8" t="s">
        <v>48</v>
      </c>
      <c r="H60" s="11" t="s">
        <v>163</v>
      </c>
      <c r="I60" s="8">
        <v>5</v>
      </c>
      <c r="J60" s="8">
        <v>30</v>
      </c>
      <c r="K60" s="12" t="s">
        <v>165</v>
      </c>
      <c r="L60" s="8">
        <f t="shared" si="0"/>
        <v>720</v>
      </c>
      <c r="M60" s="8">
        <v>15</v>
      </c>
      <c r="N60" s="8">
        <f t="shared" si="7"/>
        <v>10800</v>
      </c>
      <c r="O60" s="16">
        <f t="shared" si="12"/>
        <v>8100</v>
      </c>
      <c r="P60" s="8" t="s">
        <v>124</v>
      </c>
    </row>
    <row r="61" spans="1:16" ht="38.25" x14ac:dyDescent="0.25">
      <c r="A61" s="8" t="s">
        <v>12</v>
      </c>
      <c r="B61" s="8" t="s">
        <v>11</v>
      </c>
      <c r="C61" s="8" t="s">
        <v>110</v>
      </c>
      <c r="D61" s="10" t="s">
        <v>8</v>
      </c>
      <c r="E61" s="10" t="s">
        <v>10</v>
      </c>
      <c r="F61" s="9" t="s">
        <v>161</v>
      </c>
      <c r="G61" s="8" t="s">
        <v>48</v>
      </c>
      <c r="H61" s="11" t="s">
        <v>163</v>
      </c>
      <c r="I61" s="8">
        <v>5</v>
      </c>
      <c r="J61" s="8">
        <v>30</v>
      </c>
      <c r="K61" s="12" t="s">
        <v>165</v>
      </c>
      <c r="L61" s="8">
        <f t="shared" si="0"/>
        <v>720</v>
      </c>
      <c r="M61" s="8">
        <v>15</v>
      </c>
      <c r="N61" s="8">
        <f t="shared" si="7"/>
        <v>10800</v>
      </c>
      <c r="O61" s="16">
        <f>0.18*N61*I61</f>
        <v>9720</v>
      </c>
      <c r="P61" s="8" t="s">
        <v>125</v>
      </c>
    </row>
    <row r="62" spans="1:16" ht="38.25" x14ac:dyDescent="0.25">
      <c r="A62" s="8" t="s">
        <v>12</v>
      </c>
      <c r="B62" s="8" t="s">
        <v>11</v>
      </c>
      <c r="C62" s="8" t="s">
        <v>110</v>
      </c>
      <c r="D62" s="10" t="s">
        <v>8</v>
      </c>
      <c r="E62" s="10" t="s">
        <v>10</v>
      </c>
      <c r="F62" s="9" t="s">
        <v>161</v>
      </c>
      <c r="G62" s="8" t="s">
        <v>49</v>
      </c>
      <c r="H62" s="11" t="s">
        <v>163</v>
      </c>
      <c r="I62" s="8">
        <v>5</v>
      </c>
      <c r="J62" s="8">
        <v>30</v>
      </c>
      <c r="K62" s="12" t="s">
        <v>165</v>
      </c>
      <c r="L62" s="8">
        <f t="shared" si="0"/>
        <v>720</v>
      </c>
      <c r="M62" s="8">
        <v>15</v>
      </c>
      <c r="N62" s="8">
        <f t="shared" ref="N62" si="15" xml:space="preserve"> M62*L62</f>
        <v>10800</v>
      </c>
      <c r="O62" s="16">
        <f>0.18*N62*I62</f>
        <v>9720</v>
      </c>
      <c r="P62" s="8" t="s">
        <v>125</v>
      </c>
    </row>
    <row r="63" spans="1:16" ht="51" x14ac:dyDescent="0.25">
      <c r="A63" s="8" t="s">
        <v>12</v>
      </c>
      <c r="B63" s="8" t="s">
        <v>11</v>
      </c>
      <c r="C63" s="8" t="s">
        <v>111</v>
      </c>
      <c r="D63" s="10" t="s">
        <v>8</v>
      </c>
      <c r="E63" s="10" t="s">
        <v>10</v>
      </c>
      <c r="F63" s="9" t="s">
        <v>161</v>
      </c>
      <c r="G63" s="8" t="s">
        <v>48</v>
      </c>
      <c r="H63" s="11" t="s">
        <v>163</v>
      </c>
      <c r="I63" s="8">
        <v>5</v>
      </c>
      <c r="J63" s="8">
        <v>30</v>
      </c>
      <c r="K63" s="12" t="s">
        <v>165</v>
      </c>
      <c r="L63" s="8">
        <f t="shared" si="0"/>
        <v>720</v>
      </c>
      <c r="M63" s="8">
        <v>15</v>
      </c>
      <c r="N63" s="8">
        <f t="shared" si="7"/>
        <v>10800</v>
      </c>
      <c r="O63" s="16">
        <f t="shared" si="12"/>
        <v>8100</v>
      </c>
      <c r="P63" s="8" t="s">
        <v>143</v>
      </c>
    </row>
    <row r="64" spans="1:16" ht="51" x14ac:dyDescent="0.25">
      <c r="A64" s="8" t="s">
        <v>12</v>
      </c>
      <c r="B64" s="8" t="s">
        <v>11</v>
      </c>
      <c r="C64" s="8" t="s">
        <v>111</v>
      </c>
      <c r="D64" s="10" t="s">
        <v>8</v>
      </c>
      <c r="E64" s="14" t="s">
        <v>10</v>
      </c>
      <c r="F64" s="9" t="s">
        <v>161</v>
      </c>
      <c r="G64" s="8" t="s">
        <v>49</v>
      </c>
      <c r="H64" s="11" t="s">
        <v>163</v>
      </c>
      <c r="I64" s="8">
        <v>5</v>
      </c>
      <c r="J64" s="8">
        <v>30</v>
      </c>
      <c r="K64" s="12" t="s">
        <v>165</v>
      </c>
      <c r="L64" s="8">
        <f t="shared" si="0"/>
        <v>720</v>
      </c>
      <c r="M64" s="8">
        <v>15</v>
      </c>
      <c r="N64" s="8">
        <f t="shared" si="7"/>
        <v>10800</v>
      </c>
      <c r="O64" s="16">
        <f t="shared" si="12"/>
        <v>8100</v>
      </c>
      <c r="P64" s="8" t="s">
        <v>144</v>
      </c>
    </row>
    <row r="65" spans="1:16" ht="38.25" x14ac:dyDescent="0.25">
      <c r="A65" s="8" t="s">
        <v>12</v>
      </c>
      <c r="B65" s="8" t="s">
        <v>11</v>
      </c>
      <c r="C65" s="8" t="s">
        <v>112</v>
      </c>
      <c r="D65" s="10" t="s">
        <v>8</v>
      </c>
      <c r="E65" s="10" t="s">
        <v>10</v>
      </c>
      <c r="F65" s="9" t="s">
        <v>161</v>
      </c>
      <c r="G65" s="8" t="s">
        <v>48</v>
      </c>
      <c r="H65" s="11" t="s">
        <v>163</v>
      </c>
      <c r="I65" s="8">
        <v>5</v>
      </c>
      <c r="J65" s="8">
        <v>30</v>
      </c>
      <c r="K65" s="12" t="s">
        <v>165</v>
      </c>
      <c r="L65" s="8">
        <f t="shared" si="0"/>
        <v>720</v>
      </c>
      <c r="M65" s="8">
        <v>15</v>
      </c>
      <c r="N65" s="8">
        <f t="shared" si="7"/>
        <v>10800</v>
      </c>
      <c r="O65" s="16">
        <f t="shared" si="12"/>
        <v>8100</v>
      </c>
      <c r="P65" s="8" t="s">
        <v>126</v>
      </c>
    </row>
    <row r="66" spans="1:16" ht="25.5" x14ac:dyDescent="0.25">
      <c r="A66" s="8" t="s">
        <v>12</v>
      </c>
      <c r="B66" s="8" t="s">
        <v>11</v>
      </c>
      <c r="C66" s="8" t="s">
        <v>113</v>
      </c>
      <c r="D66" s="10" t="s">
        <v>8</v>
      </c>
      <c r="E66" s="10" t="s">
        <v>10</v>
      </c>
      <c r="F66" s="9" t="s">
        <v>161</v>
      </c>
      <c r="G66" s="8" t="s">
        <v>48</v>
      </c>
      <c r="H66" s="11" t="s">
        <v>163</v>
      </c>
      <c r="I66" s="8">
        <v>5</v>
      </c>
      <c r="J66" s="8">
        <v>30</v>
      </c>
      <c r="K66" s="12" t="s">
        <v>165</v>
      </c>
      <c r="L66" s="8">
        <f t="shared" si="0"/>
        <v>720</v>
      </c>
      <c r="M66" s="8">
        <v>15</v>
      </c>
      <c r="N66" s="8">
        <f t="shared" si="7"/>
        <v>10800</v>
      </c>
      <c r="O66" s="16">
        <f t="shared" si="12"/>
        <v>8100</v>
      </c>
      <c r="P66" s="8" t="s">
        <v>127</v>
      </c>
    </row>
    <row r="67" spans="1:16" ht="38.25" x14ac:dyDescent="0.25">
      <c r="A67" s="8" t="s">
        <v>12</v>
      </c>
      <c r="B67" s="8" t="s">
        <v>11</v>
      </c>
      <c r="C67" s="8" t="s">
        <v>114</v>
      </c>
      <c r="D67" s="10" t="s">
        <v>8</v>
      </c>
      <c r="E67" s="10" t="s">
        <v>10</v>
      </c>
      <c r="F67" s="9" t="s">
        <v>161</v>
      </c>
      <c r="G67" s="8" t="s">
        <v>48</v>
      </c>
      <c r="H67" s="11" t="s">
        <v>163</v>
      </c>
      <c r="I67" s="8">
        <v>5</v>
      </c>
      <c r="J67" s="8">
        <v>30</v>
      </c>
      <c r="K67" s="12" t="s">
        <v>165</v>
      </c>
      <c r="L67" s="8">
        <f t="shared" ref="L67:L83" si="16">24*J67</f>
        <v>720</v>
      </c>
      <c r="M67" s="8">
        <v>15</v>
      </c>
      <c r="N67" s="8">
        <f t="shared" si="7"/>
        <v>10800</v>
      </c>
      <c r="O67" s="16">
        <f t="shared" si="12"/>
        <v>8100</v>
      </c>
      <c r="P67" s="8" t="s">
        <v>128</v>
      </c>
    </row>
    <row r="68" spans="1:16" ht="51" x14ac:dyDescent="0.25">
      <c r="A68" s="8" t="s">
        <v>12</v>
      </c>
      <c r="B68" s="8" t="s">
        <v>11</v>
      </c>
      <c r="C68" s="8" t="s">
        <v>115</v>
      </c>
      <c r="D68" s="10" t="s">
        <v>8</v>
      </c>
      <c r="E68" s="10" t="s">
        <v>10</v>
      </c>
      <c r="F68" s="9" t="s">
        <v>161</v>
      </c>
      <c r="G68" s="8" t="s">
        <v>49</v>
      </c>
      <c r="H68" s="11" t="s">
        <v>163</v>
      </c>
      <c r="I68" s="8">
        <v>5</v>
      </c>
      <c r="J68" s="8">
        <v>30</v>
      </c>
      <c r="K68" s="12" t="s">
        <v>165</v>
      </c>
      <c r="L68" s="8">
        <f t="shared" si="16"/>
        <v>720</v>
      </c>
      <c r="M68" s="8">
        <v>15</v>
      </c>
      <c r="N68" s="8">
        <f t="shared" si="7"/>
        <v>10800</v>
      </c>
      <c r="O68" s="16">
        <f t="shared" si="12"/>
        <v>8100</v>
      </c>
      <c r="P68" s="8" t="s">
        <v>129</v>
      </c>
    </row>
    <row r="69" spans="1:16" ht="51" x14ac:dyDescent="0.25">
      <c r="A69" s="8" t="s">
        <v>12</v>
      </c>
      <c r="B69" s="8" t="s">
        <v>11</v>
      </c>
      <c r="C69" s="8" t="s">
        <v>130</v>
      </c>
      <c r="D69" s="10" t="s">
        <v>8</v>
      </c>
      <c r="E69" s="10" t="s">
        <v>10</v>
      </c>
      <c r="F69" s="9" t="s">
        <v>161</v>
      </c>
      <c r="G69" s="8" t="s">
        <v>48</v>
      </c>
      <c r="H69" s="11" t="s">
        <v>163</v>
      </c>
      <c r="I69" s="8">
        <v>5</v>
      </c>
      <c r="J69" s="8">
        <v>30</v>
      </c>
      <c r="K69" s="12" t="s">
        <v>165</v>
      </c>
      <c r="L69" s="8">
        <f t="shared" si="16"/>
        <v>720</v>
      </c>
      <c r="M69" s="8">
        <v>15</v>
      </c>
      <c r="N69" s="8">
        <f t="shared" ref="N69:N77" si="17" xml:space="preserve"> M69*L69</f>
        <v>10800</v>
      </c>
      <c r="O69" s="16">
        <f t="shared" si="12"/>
        <v>8100</v>
      </c>
      <c r="P69" s="8" t="s">
        <v>134</v>
      </c>
    </row>
    <row r="70" spans="1:16" ht="38.25" x14ac:dyDescent="0.25">
      <c r="A70" s="8" t="s">
        <v>12</v>
      </c>
      <c r="B70" s="8" t="s">
        <v>11</v>
      </c>
      <c r="C70" s="8" t="s">
        <v>110</v>
      </c>
      <c r="D70" s="10" t="s">
        <v>8</v>
      </c>
      <c r="E70" s="10" t="s">
        <v>10</v>
      </c>
      <c r="F70" s="9" t="s">
        <v>161</v>
      </c>
      <c r="G70" s="8" t="s">
        <v>49</v>
      </c>
      <c r="H70" s="11" t="s">
        <v>163</v>
      </c>
      <c r="I70" s="8">
        <v>5</v>
      </c>
      <c r="J70" s="8">
        <v>30</v>
      </c>
      <c r="K70" s="12" t="s">
        <v>165</v>
      </c>
      <c r="L70" s="8">
        <f t="shared" si="16"/>
        <v>720</v>
      </c>
      <c r="M70" s="8">
        <v>15</v>
      </c>
      <c r="N70" s="8">
        <f t="shared" si="17"/>
        <v>10800</v>
      </c>
      <c r="O70" s="16">
        <f t="shared" si="12"/>
        <v>8100</v>
      </c>
      <c r="P70" s="8" t="s">
        <v>135</v>
      </c>
    </row>
    <row r="71" spans="1:16" ht="51" x14ac:dyDescent="0.25">
      <c r="A71" s="8" t="s">
        <v>12</v>
      </c>
      <c r="B71" s="8" t="s">
        <v>11</v>
      </c>
      <c r="C71" s="8" t="s">
        <v>85</v>
      </c>
      <c r="D71" s="10" t="s">
        <v>8</v>
      </c>
      <c r="E71" s="10" t="s">
        <v>10</v>
      </c>
      <c r="F71" s="9" t="s">
        <v>161</v>
      </c>
      <c r="G71" s="8" t="s">
        <v>49</v>
      </c>
      <c r="H71" s="11" t="s">
        <v>163</v>
      </c>
      <c r="I71" s="8">
        <v>5</v>
      </c>
      <c r="J71" s="8">
        <v>30</v>
      </c>
      <c r="K71" s="12" t="s">
        <v>165</v>
      </c>
      <c r="L71" s="8">
        <f t="shared" si="16"/>
        <v>720</v>
      </c>
      <c r="M71" s="8">
        <v>15</v>
      </c>
      <c r="N71" s="8">
        <f t="shared" si="17"/>
        <v>10800</v>
      </c>
      <c r="O71" s="16">
        <f t="shared" si="12"/>
        <v>8100</v>
      </c>
      <c r="P71" s="8" t="s">
        <v>136</v>
      </c>
    </row>
    <row r="72" spans="1:16" ht="38.25" x14ac:dyDescent="0.25">
      <c r="A72" s="8" t="s">
        <v>12</v>
      </c>
      <c r="B72" s="8" t="s">
        <v>11</v>
      </c>
      <c r="C72" s="8" t="s">
        <v>131</v>
      </c>
      <c r="D72" s="10" t="s">
        <v>8</v>
      </c>
      <c r="E72" s="10" t="s">
        <v>10</v>
      </c>
      <c r="F72" s="9" t="s">
        <v>161</v>
      </c>
      <c r="G72" s="8" t="s">
        <v>48</v>
      </c>
      <c r="H72" s="11" t="s">
        <v>163</v>
      </c>
      <c r="I72" s="8">
        <v>5</v>
      </c>
      <c r="J72" s="8">
        <v>30</v>
      </c>
      <c r="K72" s="12" t="s">
        <v>165</v>
      </c>
      <c r="L72" s="8">
        <f t="shared" si="16"/>
        <v>720</v>
      </c>
      <c r="M72" s="8">
        <v>15</v>
      </c>
      <c r="N72" s="8">
        <f t="shared" si="17"/>
        <v>10800</v>
      </c>
      <c r="O72" s="16">
        <f t="shared" si="12"/>
        <v>8100</v>
      </c>
      <c r="P72" s="8" t="s">
        <v>137</v>
      </c>
    </row>
    <row r="73" spans="1:16" ht="38.25" x14ac:dyDescent="0.25">
      <c r="A73" s="8" t="s">
        <v>12</v>
      </c>
      <c r="B73" s="8" t="s">
        <v>11</v>
      </c>
      <c r="C73" s="8" t="s">
        <v>17</v>
      </c>
      <c r="D73" s="10" t="s">
        <v>8</v>
      </c>
      <c r="E73" s="10" t="s">
        <v>10</v>
      </c>
      <c r="F73" s="9" t="s">
        <v>161</v>
      </c>
      <c r="G73" s="8" t="s">
        <v>49</v>
      </c>
      <c r="H73" s="11" t="s">
        <v>163</v>
      </c>
      <c r="I73" s="8">
        <v>5</v>
      </c>
      <c r="J73" s="8">
        <v>30</v>
      </c>
      <c r="K73" s="12" t="s">
        <v>165</v>
      </c>
      <c r="L73" s="8">
        <f t="shared" si="16"/>
        <v>720</v>
      </c>
      <c r="M73" s="8">
        <v>15</v>
      </c>
      <c r="N73" s="8">
        <f t="shared" si="17"/>
        <v>10800</v>
      </c>
      <c r="O73" s="16">
        <f t="shared" si="12"/>
        <v>8100</v>
      </c>
      <c r="P73" s="8" t="s">
        <v>138</v>
      </c>
    </row>
    <row r="74" spans="1:16" ht="38.25" x14ac:dyDescent="0.25">
      <c r="A74" s="8" t="s">
        <v>12</v>
      </c>
      <c r="B74" s="8" t="s">
        <v>11</v>
      </c>
      <c r="C74" s="8" t="s">
        <v>16</v>
      </c>
      <c r="D74" s="10" t="s">
        <v>8</v>
      </c>
      <c r="E74" s="10" t="s">
        <v>10</v>
      </c>
      <c r="F74" s="9" t="s">
        <v>161</v>
      </c>
      <c r="G74" s="8" t="s">
        <v>49</v>
      </c>
      <c r="H74" s="11" t="s">
        <v>163</v>
      </c>
      <c r="I74" s="8">
        <v>5</v>
      </c>
      <c r="J74" s="8">
        <v>30</v>
      </c>
      <c r="K74" s="12" t="s">
        <v>165</v>
      </c>
      <c r="L74" s="8">
        <f t="shared" si="16"/>
        <v>720</v>
      </c>
      <c r="M74" s="8">
        <v>15</v>
      </c>
      <c r="N74" s="8">
        <f t="shared" si="17"/>
        <v>10800</v>
      </c>
      <c r="O74" s="16">
        <f t="shared" si="12"/>
        <v>8100</v>
      </c>
      <c r="P74" s="8" t="s">
        <v>139</v>
      </c>
    </row>
    <row r="75" spans="1:16" ht="38.25" x14ac:dyDescent="0.25">
      <c r="A75" s="8" t="s">
        <v>12</v>
      </c>
      <c r="B75" s="8" t="s">
        <v>11</v>
      </c>
      <c r="C75" s="8" t="s">
        <v>132</v>
      </c>
      <c r="D75" s="10" t="s">
        <v>8</v>
      </c>
      <c r="E75" s="10" t="s">
        <v>10</v>
      </c>
      <c r="F75" s="9" t="s">
        <v>161</v>
      </c>
      <c r="G75" s="8" t="s">
        <v>49</v>
      </c>
      <c r="H75" s="11" t="s">
        <v>163</v>
      </c>
      <c r="I75" s="8">
        <v>5</v>
      </c>
      <c r="J75" s="8">
        <v>30</v>
      </c>
      <c r="K75" s="12" t="s">
        <v>165</v>
      </c>
      <c r="L75" s="8">
        <f t="shared" si="16"/>
        <v>720</v>
      </c>
      <c r="M75" s="8">
        <v>15</v>
      </c>
      <c r="N75" s="8">
        <f t="shared" si="17"/>
        <v>10800</v>
      </c>
      <c r="O75" s="16">
        <f t="shared" si="12"/>
        <v>8100</v>
      </c>
      <c r="P75" s="8" t="s">
        <v>140</v>
      </c>
    </row>
    <row r="76" spans="1:16" ht="38.25" x14ac:dyDescent="0.25">
      <c r="A76" s="8" t="s">
        <v>12</v>
      </c>
      <c r="B76" s="8" t="s">
        <v>11</v>
      </c>
      <c r="C76" s="8" t="s">
        <v>133</v>
      </c>
      <c r="D76" s="10" t="s">
        <v>8</v>
      </c>
      <c r="E76" s="10" t="s">
        <v>10</v>
      </c>
      <c r="F76" s="9" t="s">
        <v>161</v>
      </c>
      <c r="G76" s="8" t="s">
        <v>48</v>
      </c>
      <c r="H76" s="11" t="s">
        <v>163</v>
      </c>
      <c r="I76" s="8">
        <v>5</v>
      </c>
      <c r="J76" s="8">
        <v>30</v>
      </c>
      <c r="K76" s="12" t="s">
        <v>165</v>
      </c>
      <c r="L76" s="8">
        <f t="shared" si="16"/>
        <v>720</v>
      </c>
      <c r="M76" s="8">
        <v>15</v>
      </c>
      <c r="N76" s="8">
        <f t="shared" si="17"/>
        <v>10800</v>
      </c>
      <c r="O76" s="16">
        <f t="shared" si="12"/>
        <v>8100</v>
      </c>
      <c r="P76" s="8" t="s">
        <v>141</v>
      </c>
    </row>
    <row r="77" spans="1:16" ht="51" x14ac:dyDescent="0.25">
      <c r="A77" s="8" t="s">
        <v>12</v>
      </c>
      <c r="B77" s="8" t="s">
        <v>11</v>
      </c>
      <c r="C77" s="8" t="s">
        <v>115</v>
      </c>
      <c r="D77" s="10" t="s">
        <v>8</v>
      </c>
      <c r="E77" s="10" t="s">
        <v>10</v>
      </c>
      <c r="F77" s="9" t="s">
        <v>161</v>
      </c>
      <c r="G77" s="8" t="s">
        <v>48</v>
      </c>
      <c r="H77" s="11" t="s">
        <v>163</v>
      </c>
      <c r="I77" s="8">
        <v>5</v>
      </c>
      <c r="J77" s="8">
        <v>30</v>
      </c>
      <c r="K77" s="12" t="s">
        <v>165</v>
      </c>
      <c r="L77" s="8">
        <f t="shared" si="16"/>
        <v>720</v>
      </c>
      <c r="M77" s="8">
        <v>15</v>
      </c>
      <c r="N77" s="8">
        <f t="shared" si="17"/>
        <v>10800</v>
      </c>
      <c r="O77" s="16">
        <f t="shared" si="12"/>
        <v>8100</v>
      </c>
      <c r="P77" s="8" t="s">
        <v>142</v>
      </c>
    </row>
    <row r="78" spans="1:16" ht="25.5" x14ac:dyDescent="0.25">
      <c r="A78" s="8" t="s">
        <v>12</v>
      </c>
      <c r="B78" s="8" t="s">
        <v>11</v>
      </c>
      <c r="C78" s="8" t="s">
        <v>149</v>
      </c>
      <c r="D78" s="10" t="s">
        <v>8</v>
      </c>
      <c r="E78" s="15" t="s">
        <v>10</v>
      </c>
      <c r="F78" s="9" t="s">
        <v>161</v>
      </c>
      <c r="G78" s="8" t="s">
        <v>48</v>
      </c>
      <c r="H78" s="11" t="s">
        <v>163</v>
      </c>
      <c r="I78" s="8">
        <v>5</v>
      </c>
      <c r="J78" s="8">
        <v>30</v>
      </c>
      <c r="K78" s="12" t="s">
        <v>165</v>
      </c>
      <c r="L78" s="8">
        <f t="shared" si="16"/>
        <v>720</v>
      </c>
      <c r="M78" s="8">
        <v>15</v>
      </c>
      <c r="N78" s="8">
        <f t="shared" ref="N78:N83" si="18" xml:space="preserve"> M78*L78</f>
        <v>10800</v>
      </c>
      <c r="O78" s="5">
        <f>0.259*N78*I78</f>
        <v>13986.000000000002</v>
      </c>
      <c r="P78" s="8" t="s">
        <v>155</v>
      </c>
    </row>
    <row r="79" spans="1:16" ht="25.5" x14ac:dyDescent="0.25">
      <c r="A79" s="8" t="s">
        <v>12</v>
      </c>
      <c r="B79" s="8" t="s">
        <v>11</v>
      </c>
      <c r="C79" s="8" t="s">
        <v>150</v>
      </c>
      <c r="D79" s="10" t="s">
        <v>8</v>
      </c>
      <c r="E79" s="15" t="s">
        <v>10</v>
      </c>
      <c r="F79" s="9" t="s">
        <v>161</v>
      </c>
      <c r="G79" s="8" t="s">
        <v>48</v>
      </c>
      <c r="H79" s="11" t="s">
        <v>163</v>
      </c>
      <c r="I79" s="8">
        <v>5</v>
      </c>
      <c r="J79" s="8">
        <v>30</v>
      </c>
      <c r="K79" s="12" t="s">
        <v>165</v>
      </c>
      <c r="L79" s="8">
        <f t="shared" si="16"/>
        <v>720</v>
      </c>
      <c r="M79" s="8">
        <v>15</v>
      </c>
      <c r="N79" s="8">
        <f t="shared" si="18"/>
        <v>10800</v>
      </c>
      <c r="O79" s="5">
        <f t="shared" ref="O79:O83" si="19">0.259*N79*I79</f>
        <v>13986.000000000002</v>
      </c>
      <c r="P79" s="8" t="s">
        <v>156</v>
      </c>
    </row>
    <row r="80" spans="1:16" ht="38.25" x14ac:dyDescent="0.25">
      <c r="A80" s="8" t="s">
        <v>12</v>
      </c>
      <c r="B80" s="8" t="s">
        <v>11</v>
      </c>
      <c r="C80" s="8" t="s">
        <v>151</v>
      </c>
      <c r="D80" s="10" t="s">
        <v>8</v>
      </c>
      <c r="E80" s="15" t="s">
        <v>10</v>
      </c>
      <c r="F80" s="9" t="s">
        <v>161</v>
      </c>
      <c r="G80" s="8" t="s">
        <v>49</v>
      </c>
      <c r="H80" s="11" t="s">
        <v>163</v>
      </c>
      <c r="I80" s="8">
        <v>5</v>
      </c>
      <c r="J80" s="8">
        <v>30</v>
      </c>
      <c r="K80" s="12" t="s">
        <v>165</v>
      </c>
      <c r="L80" s="8">
        <f t="shared" si="16"/>
        <v>720</v>
      </c>
      <c r="M80" s="8">
        <v>15</v>
      </c>
      <c r="N80" s="8">
        <f t="shared" si="18"/>
        <v>10800</v>
      </c>
      <c r="O80" s="5">
        <f t="shared" si="19"/>
        <v>13986.000000000002</v>
      </c>
      <c r="P80" s="8" t="s">
        <v>157</v>
      </c>
    </row>
    <row r="81" spans="1:16" ht="25.5" x14ac:dyDescent="0.25">
      <c r="A81" s="8" t="s">
        <v>12</v>
      </c>
      <c r="B81" s="8" t="s">
        <v>11</v>
      </c>
      <c r="C81" s="8" t="s">
        <v>152</v>
      </c>
      <c r="D81" s="10" t="s">
        <v>8</v>
      </c>
      <c r="E81" s="15" t="s">
        <v>10</v>
      </c>
      <c r="F81" s="9" t="s">
        <v>161</v>
      </c>
      <c r="G81" s="8" t="s">
        <v>48</v>
      </c>
      <c r="H81" s="11" t="s">
        <v>163</v>
      </c>
      <c r="I81" s="8">
        <v>5</v>
      </c>
      <c r="J81" s="8">
        <v>30</v>
      </c>
      <c r="K81" s="12" t="s">
        <v>165</v>
      </c>
      <c r="L81" s="8">
        <f t="shared" si="16"/>
        <v>720</v>
      </c>
      <c r="M81" s="8">
        <v>15</v>
      </c>
      <c r="N81" s="8">
        <f t="shared" si="18"/>
        <v>10800</v>
      </c>
      <c r="O81" s="5">
        <f t="shared" si="19"/>
        <v>13986.000000000002</v>
      </c>
      <c r="P81" s="8" t="s">
        <v>158</v>
      </c>
    </row>
    <row r="82" spans="1:16" ht="25.5" x14ac:dyDescent="0.25">
      <c r="A82" s="8" t="s">
        <v>12</v>
      </c>
      <c r="B82" s="8" t="s">
        <v>11</v>
      </c>
      <c r="C82" s="8" t="s">
        <v>153</v>
      </c>
      <c r="D82" s="10" t="s">
        <v>8</v>
      </c>
      <c r="E82" s="15" t="s">
        <v>10</v>
      </c>
      <c r="F82" s="9" t="s">
        <v>161</v>
      </c>
      <c r="G82" s="8" t="s">
        <v>48</v>
      </c>
      <c r="H82" s="11" t="s">
        <v>163</v>
      </c>
      <c r="I82" s="8">
        <v>5</v>
      </c>
      <c r="J82" s="8">
        <v>30</v>
      </c>
      <c r="K82" s="12" t="s">
        <v>165</v>
      </c>
      <c r="L82" s="8">
        <f t="shared" si="16"/>
        <v>720</v>
      </c>
      <c r="M82" s="8">
        <v>15</v>
      </c>
      <c r="N82" s="8">
        <f t="shared" si="18"/>
        <v>10800</v>
      </c>
      <c r="O82" s="5">
        <f t="shared" si="19"/>
        <v>13986.000000000002</v>
      </c>
      <c r="P82" s="8" t="s">
        <v>159</v>
      </c>
    </row>
    <row r="83" spans="1:16" ht="38.25" x14ac:dyDescent="0.25">
      <c r="A83" s="8" t="s">
        <v>12</v>
      </c>
      <c r="B83" s="8" t="s">
        <v>11</v>
      </c>
      <c r="C83" s="8" t="s">
        <v>154</v>
      </c>
      <c r="D83" s="10" t="s">
        <v>8</v>
      </c>
      <c r="E83" s="15" t="s">
        <v>10</v>
      </c>
      <c r="F83" s="9" t="s">
        <v>161</v>
      </c>
      <c r="G83" s="8" t="s">
        <v>48</v>
      </c>
      <c r="H83" s="11" t="s">
        <v>163</v>
      </c>
      <c r="I83" s="8">
        <v>5</v>
      </c>
      <c r="J83" s="8">
        <v>30</v>
      </c>
      <c r="K83" s="12" t="s">
        <v>165</v>
      </c>
      <c r="L83" s="8">
        <f t="shared" si="16"/>
        <v>720</v>
      </c>
      <c r="M83" s="8">
        <v>15</v>
      </c>
      <c r="N83" s="8">
        <f t="shared" si="18"/>
        <v>10800</v>
      </c>
      <c r="O83" s="5">
        <f t="shared" si="19"/>
        <v>13986.000000000002</v>
      </c>
      <c r="P83" s="8" t="s">
        <v>160</v>
      </c>
    </row>
    <row r="84" spans="1:16" ht="25.5" x14ac:dyDescent="0.25">
      <c r="A84" s="8" t="s">
        <v>12</v>
      </c>
      <c r="B84" s="8" t="s">
        <v>11</v>
      </c>
      <c r="C84" s="8" t="s">
        <v>167</v>
      </c>
      <c r="D84" s="10" t="s">
        <v>8</v>
      </c>
      <c r="E84" s="10" t="s">
        <v>10</v>
      </c>
      <c r="F84" s="9" t="s">
        <v>161</v>
      </c>
      <c r="G84" s="8" t="s">
        <v>48</v>
      </c>
      <c r="H84" s="11" t="s">
        <v>163</v>
      </c>
      <c r="I84" s="8">
        <v>5</v>
      </c>
      <c r="J84" s="8">
        <v>30</v>
      </c>
      <c r="K84" s="12" t="s">
        <v>165</v>
      </c>
      <c r="L84" s="8">
        <f t="shared" ref="L84:L87" si="20">24*J84</f>
        <v>720</v>
      </c>
      <c r="M84" s="8">
        <v>15</v>
      </c>
      <c r="N84" s="8">
        <f t="shared" ref="N84:N88" si="21" xml:space="preserve"> M84*L84</f>
        <v>10800</v>
      </c>
      <c r="O84" s="5">
        <f t="shared" ref="O84:O88" si="22">0.259*N84*I84</f>
        <v>13986.000000000002</v>
      </c>
      <c r="P84" s="8" t="s">
        <v>171</v>
      </c>
    </row>
    <row r="85" spans="1:16" ht="25.5" x14ac:dyDescent="0.25">
      <c r="A85" s="8" t="s">
        <v>12</v>
      </c>
      <c r="B85" s="8" t="s">
        <v>11</v>
      </c>
      <c r="C85" s="8" t="s">
        <v>167</v>
      </c>
      <c r="D85" s="10" t="s">
        <v>8</v>
      </c>
      <c r="E85" s="10" t="s">
        <v>10</v>
      </c>
      <c r="F85" s="9" t="s">
        <v>161</v>
      </c>
      <c r="G85" s="8" t="s">
        <v>49</v>
      </c>
      <c r="H85" s="11" t="s">
        <v>163</v>
      </c>
      <c r="I85" s="8">
        <v>5</v>
      </c>
      <c r="J85" s="8">
        <v>30</v>
      </c>
      <c r="K85" s="12" t="s">
        <v>165</v>
      </c>
      <c r="L85" s="8">
        <f t="shared" si="20"/>
        <v>720</v>
      </c>
      <c r="M85" s="8">
        <v>15</v>
      </c>
      <c r="N85" s="8">
        <f t="shared" si="21"/>
        <v>10800</v>
      </c>
      <c r="O85" s="5">
        <f t="shared" si="22"/>
        <v>13986.000000000002</v>
      </c>
      <c r="P85" s="8" t="s">
        <v>171</v>
      </c>
    </row>
    <row r="86" spans="1:16" ht="25.5" x14ac:dyDescent="0.25">
      <c r="A86" s="8" t="s">
        <v>12</v>
      </c>
      <c r="B86" s="8" t="s">
        <v>11</v>
      </c>
      <c r="C86" s="8" t="s">
        <v>168</v>
      </c>
      <c r="D86" s="8" t="s">
        <v>8</v>
      </c>
      <c r="E86" s="10" t="s">
        <v>10</v>
      </c>
      <c r="F86" s="9" t="s">
        <v>161</v>
      </c>
      <c r="G86" s="8" t="s">
        <v>48</v>
      </c>
      <c r="H86" s="11" t="s">
        <v>163</v>
      </c>
      <c r="I86" s="8">
        <v>5</v>
      </c>
      <c r="J86" s="8">
        <v>30</v>
      </c>
      <c r="K86" s="12" t="s">
        <v>165</v>
      </c>
      <c r="L86" s="8">
        <f t="shared" si="20"/>
        <v>720</v>
      </c>
      <c r="M86" s="8">
        <v>15</v>
      </c>
      <c r="N86" s="8">
        <f t="shared" si="21"/>
        <v>10800</v>
      </c>
      <c r="O86" s="5">
        <f t="shared" si="22"/>
        <v>13986.000000000002</v>
      </c>
      <c r="P86" s="8" t="s">
        <v>172</v>
      </c>
    </row>
    <row r="87" spans="1:16" ht="25.5" x14ac:dyDescent="0.25">
      <c r="A87" s="8" t="s">
        <v>12</v>
      </c>
      <c r="B87" s="8" t="s">
        <v>11</v>
      </c>
      <c r="C87" s="8" t="s">
        <v>168</v>
      </c>
      <c r="D87" s="8" t="s">
        <v>8</v>
      </c>
      <c r="E87" s="10" t="s">
        <v>10</v>
      </c>
      <c r="F87" s="9" t="s">
        <v>161</v>
      </c>
      <c r="G87" s="8" t="s">
        <v>49</v>
      </c>
      <c r="H87" s="11" t="s">
        <v>163</v>
      </c>
      <c r="I87" s="8">
        <v>5</v>
      </c>
      <c r="J87" s="8">
        <v>30</v>
      </c>
      <c r="K87" s="12" t="s">
        <v>165</v>
      </c>
      <c r="L87" s="8">
        <f t="shared" si="20"/>
        <v>720</v>
      </c>
      <c r="M87" s="8">
        <v>15</v>
      </c>
      <c r="N87" s="8">
        <f t="shared" si="21"/>
        <v>10800</v>
      </c>
      <c r="O87" s="5">
        <f t="shared" si="22"/>
        <v>13986.000000000002</v>
      </c>
      <c r="P87" s="8" t="s">
        <v>172</v>
      </c>
    </row>
    <row r="88" spans="1:16" ht="25.5" x14ac:dyDescent="0.25">
      <c r="A88" s="8" t="s">
        <v>12</v>
      </c>
      <c r="B88" s="8" t="s">
        <v>11</v>
      </c>
      <c r="C88" s="8" t="s">
        <v>169</v>
      </c>
      <c r="D88" s="10" t="s">
        <v>8</v>
      </c>
      <c r="E88" s="10" t="s">
        <v>10</v>
      </c>
      <c r="F88" s="9" t="s">
        <v>161</v>
      </c>
      <c r="G88" s="8" t="s">
        <v>48</v>
      </c>
      <c r="H88" s="11" t="s">
        <v>163</v>
      </c>
      <c r="I88" s="8">
        <v>5</v>
      </c>
      <c r="J88" s="8">
        <v>30</v>
      </c>
      <c r="K88" s="12" t="s">
        <v>170</v>
      </c>
      <c r="L88" s="8">
        <f>18*J88</f>
        <v>540</v>
      </c>
      <c r="M88" s="8">
        <v>15</v>
      </c>
      <c r="N88" s="8">
        <f t="shared" si="21"/>
        <v>8100</v>
      </c>
      <c r="O88" s="5">
        <f t="shared" si="22"/>
        <v>10489.5</v>
      </c>
      <c r="P88" s="8" t="s">
        <v>173</v>
      </c>
    </row>
  </sheetData>
  <autoFilter ref="A1:P83"/>
  <conditionalFormatting sqref="E78:E83">
    <cfRule type="expression" dxfId="3" priority="1" stopIfTrue="1">
      <formula>D78=1</formula>
    </cfRule>
    <cfRule type="expression" dxfId="2" priority="2" stopIfTrue="1">
      <formula>D78=2</formula>
    </cfRule>
    <cfRule type="expression" dxfId="1" priority="3" stopIfTrue="1">
      <formula>D78=3</formula>
    </cfRule>
    <cfRule type="expression" dxfId="0" priority="4" stopIfTrue="1">
      <formula>D78=4</formula>
    </cfRule>
  </conditionalFormatting>
  <hyperlinks>
    <hyperlink ref="E2" r:id="rId1"/>
    <hyperlink ref="E3" r:id="rId2"/>
    <hyperlink ref="E4" r:id="rId3"/>
    <hyperlink ref="E5" r:id="rId4"/>
    <hyperlink ref="E6" r:id="rId5"/>
    <hyperlink ref="E7" r:id="rId6"/>
    <hyperlink ref="E8" r:id="rId7"/>
    <hyperlink ref="E9" r:id="rId8"/>
    <hyperlink ref="E10" r:id="rId9"/>
    <hyperlink ref="E11" r:id="rId10"/>
    <hyperlink ref="E12" r:id="rId11"/>
    <hyperlink ref="E13" r:id="rId12"/>
    <hyperlink ref="E14" r:id="rId13"/>
    <hyperlink ref="E15" r:id="rId14"/>
    <hyperlink ref="E16" r:id="rId15"/>
    <hyperlink ref="E17" r:id="rId16"/>
    <hyperlink ref="E18" r:id="rId17"/>
    <hyperlink ref="E19" r:id="rId18"/>
    <hyperlink ref="E20" r:id="rId19"/>
    <hyperlink ref="E31" r:id="rId20"/>
    <hyperlink ref="E21" r:id="rId21"/>
    <hyperlink ref="E22" r:id="rId22"/>
    <hyperlink ref="E23" r:id="rId23"/>
    <hyperlink ref="E24" r:id="rId24"/>
    <hyperlink ref="E25" r:id="rId25"/>
    <hyperlink ref="E26" r:id="rId26"/>
    <hyperlink ref="E27" r:id="rId27"/>
    <hyperlink ref="E28" r:id="rId28"/>
    <hyperlink ref="E29" r:id="rId29"/>
    <hyperlink ref="E30" r:id="rId30"/>
    <hyperlink ref="E32" r:id="rId31"/>
    <hyperlink ref="E33" r:id="rId32"/>
    <hyperlink ref="E34" r:id="rId33"/>
    <hyperlink ref="E35" r:id="rId34"/>
    <hyperlink ref="E36" r:id="rId35"/>
    <hyperlink ref="E37" r:id="rId36"/>
    <hyperlink ref="E38" r:id="rId37"/>
    <hyperlink ref="E39" r:id="rId38"/>
    <hyperlink ref="E40" r:id="rId39"/>
    <hyperlink ref="E41" r:id="rId40"/>
    <hyperlink ref="E42" r:id="rId41"/>
    <hyperlink ref="E43" r:id="rId42"/>
    <hyperlink ref="E44" r:id="rId43"/>
    <hyperlink ref="E45" r:id="rId44"/>
    <hyperlink ref="E46" r:id="rId45"/>
    <hyperlink ref="E51" r:id="rId46"/>
    <hyperlink ref="E53" r:id="rId47"/>
    <hyperlink ref="E55" r:id="rId48"/>
    <hyperlink ref="E56" r:id="rId49"/>
    <hyperlink ref="E57" r:id="rId50"/>
    <hyperlink ref="E58" r:id="rId51"/>
    <hyperlink ref="E59" r:id="rId52"/>
    <hyperlink ref="E60" r:id="rId53"/>
    <hyperlink ref="E61" r:id="rId54"/>
    <hyperlink ref="E65" r:id="rId55"/>
    <hyperlink ref="E66" r:id="rId56"/>
    <hyperlink ref="E67" r:id="rId57"/>
    <hyperlink ref="E68" r:id="rId58"/>
    <hyperlink ref="E69" r:id="rId59"/>
    <hyperlink ref="E70" r:id="rId60"/>
    <hyperlink ref="E71" r:id="rId61"/>
    <hyperlink ref="E72" r:id="rId62"/>
    <hyperlink ref="E73" r:id="rId63"/>
    <hyperlink ref="E74" r:id="rId64"/>
    <hyperlink ref="E75" r:id="rId65"/>
    <hyperlink ref="E76" r:id="rId66"/>
    <hyperlink ref="E77" r:id="rId67"/>
    <hyperlink ref="E63" r:id="rId68"/>
    <hyperlink ref="E64" r:id="rId69"/>
    <hyperlink ref="E54" r:id="rId70"/>
    <hyperlink ref="E47" r:id="rId71"/>
    <hyperlink ref="E48" r:id="rId72"/>
    <hyperlink ref="E49" r:id="rId73"/>
    <hyperlink ref="E78" r:id="rId74"/>
    <hyperlink ref="E79" r:id="rId75"/>
    <hyperlink ref="E81" r:id="rId76"/>
    <hyperlink ref="E82" r:id="rId77"/>
    <hyperlink ref="E83" r:id="rId78"/>
    <hyperlink ref="D81" r:id="rId79"/>
    <hyperlink ref="D82" r:id="rId80"/>
    <hyperlink ref="D83" r:id="rId81"/>
    <hyperlink ref="D2" r:id="rId82"/>
    <hyperlink ref="D3" r:id="rId83"/>
    <hyperlink ref="D4" r:id="rId84"/>
    <hyperlink ref="D5" r:id="rId85"/>
    <hyperlink ref="D6" r:id="rId86"/>
    <hyperlink ref="D7" r:id="rId87"/>
    <hyperlink ref="D8" r:id="rId88"/>
    <hyperlink ref="D9" r:id="rId89"/>
    <hyperlink ref="D10" r:id="rId90"/>
    <hyperlink ref="D11" r:id="rId91"/>
    <hyperlink ref="D12" r:id="rId92"/>
    <hyperlink ref="D13" r:id="rId93"/>
    <hyperlink ref="D14" r:id="rId94"/>
    <hyperlink ref="D15" r:id="rId95"/>
    <hyperlink ref="D16" r:id="rId96"/>
    <hyperlink ref="D17" r:id="rId97"/>
    <hyperlink ref="D18" r:id="rId98"/>
    <hyperlink ref="D19" r:id="rId99"/>
    <hyperlink ref="D20" r:id="rId100"/>
    <hyperlink ref="D21" r:id="rId101"/>
    <hyperlink ref="D22" r:id="rId102"/>
    <hyperlink ref="D23" r:id="rId103"/>
    <hyperlink ref="D24" r:id="rId104"/>
    <hyperlink ref="D25" r:id="rId105"/>
    <hyperlink ref="D26" r:id="rId106"/>
    <hyperlink ref="D27" r:id="rId107"/>
    <hyperlink ref="D28" r:id="rId108"/>
    <hyperlink ref="D29" r:id="rId109"/>
    <hyperlink ref="D30" r:id="rId110"/>
    <hyperlink ref="D31" r:id="rId111"/>
    <hyperlink ref="D32" r:id="rId112"/>
    <hyperlink ref="D33" r:id="rId113"/>
    <hyperlink ref="D34" r:id="rId114"/>
    <hyperlink ref="D35" r:id="rId115"/>
    <hyperlink ref="D36" r:id="rId116"/>
    <hyperlink ref="D37" r:id="rId117"/>
    <hyperlink ref="D38" r:id="rId118"/>
    <hyperlink ref="D39" r:id="rId119"/>
    <hyperlink ref="D40" r:id="rId120"/>
    <hyperlink ref="D41" r:id="rId121"/>
    <hyperlink ref="D42" r:id="rId122"/>
    <hyperlink ref="D43" r:id="rId123"/>
    <hyperlink ref="D44" r:id="rId124"/>
    <hyperlink ref="D45" r:id="rId125"/>
    <hyperlink ref="D46" r:id="rId126"/>
    <hyperlink ref="D47" r:id="rId127"/>
    <hyperlink ref="D48" r:id="rId128"/>
    <hyperlink ref="D49" r:id="rId129"/>
    <hyperlink ref="D51" r:id="rId130"/>
    <hyperlink ref="D53" r:id="rId131"/>
    <hyperlink ref="D54" r:id="rId132"/>
    <hyperlink ref="D55" r:id="rId133"/>
    <hyperlink ref="D56" r:id="rId134"/>
    <hyperlink ref="D57" r:id="rId135"/>
    <hyperlink ref="D58" r:id="rId136"/>
    <hyperlink ref="D59" r:id="rId137"/>
    <hyperlink ref="D60" r:id="rId138"/>
    <hyperlink ref="D61" r:id="rId139"/>
    <hyperlink ref="D63" r:id="rId140"/>
    <hyperlink ref="D64" r:id="rId141"/>
    <hyperlink ref="D65" r:id="rId142"/>
    <hyperlink ref="D66" r:id="rId143"/>
    <hyperlink ref="D67" r:id="rId144"/>
    <hyperlink ref="D68" r:id="rId145"/>
    <hyperlink ref="D69" r:id="rId146"/>
    <hyperlink ref="D70" r:id="rId147"/>
    <hyperlink ref="D71" r:id="rId148"/>
    <hyperlink ref="D72" r:id="rId149"/>
    <hyperlink ref="D73" r:id="rId150"/>
    <hyperlink ref="D74" r:id="rId151"/>
    <hyperlink ref="D75" r:id="rId152"/>
    <hyperlink ref="D76" r:id="rId153"/>
    <hyperlink ref="D77" r:id="rId154"/>
    <hyperlink ref="D78" r:id="rId155"/>
    <hyperlink ref="D79" r:id="rId156"/>
    <hyperlink ref="E50" r:id="rId157"/>
    <hyperlink ref="D50" r:id="rId158"/>
    <hyperlink ref="E52" r:id="rId159"/>
    <hyperlink ref="D52" r:id="rId160"/>
    <hyperlink ref="E62" r:id="rId161"/>
    <hyperlink ref="D62" r:id="rId162"/>
    <hyperlink ref="E86" r:id="rId163"/>
    <hyperlink ref="E87" r:id="rId164"/>
    <hyperlink ref="E84" r:id="rId165"/>
    <hyperlink ref="E85" r:id="rId166"/>
    <hyperlink ref="E88" r:id="rId167"/>
    <hyperlink ref="D84" r:id="rId168"/>
    <hyperlink ref="D85" r:id="rId169"/>
    <hyperlink ref="D88" r:id="rId170"/>
  </hyperlinks>
  <pageMargins left="0.7" right="0.7" top="0.75" bottom="0.75" header="0.3" footer="0.3"/>
  <pageSetup paperSize="9" orientation="portrait" r:id="rId171"/>
  <ignoredErrors>
    <ignoredError sqref="O8 O16 O4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Цифровые билборды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2026-01-03T21:00:14Z</dcterms:modified>
</cp:coreProperties>
</file>